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Print_Titles_0" localSheetId="0">'f4'!$18:$28</definedName>
    <definedName name="Print_Titles_0" localSheetId="1">'F4-lyg'!$18:$28</definedName>
    <definedName name="Z_348CF7CA_0259_4976_B11B_E52BEE75753B_.wvu.PrintTitles" localSheetId="0">'f4'!$18:$28</definedName>
    <definedName name="Z_348CF7CA_0259_4976_B11B_E52BEE75753B_.wvu.PrintTitles" localSheetId="1">'F4-lyg'!$18:$28</definedName>
    <definedName name="Z_3F1DB886_CABB_4045_89A4_5671E4823BCD_.wvu.PrintTitles" localSheetId="0">'f4'!$18:$28</definedName>
    <definedName name="Z_3F1DB886_CABB_4045_89A4_5671E4823BCD_.wvu.PrintTitles" localSheetId="1">'F4-lyg'!$18:$28</definedName>
    <definedName name="Z_49B339C2_6BE5_46DD_A1BB_F4012967E1E0_.wvu.PrintTitles" localSheetId="0" hidden="1">'f4'!$18:$28</definedName>
    <definedName name="Z_49B339C2_6BE5_46DD_A1BB_F4012967E1E0_.wvu.PrintTitles" localSheetId="1" hidden="1">'F4-lyg'!$18:$28</definedName>
    <definedName name="Z_4D4E0D86_2D98_44DD_8CEB_58D46419DB61_.wvu.PrintTitles" localSheetId="0">'f4'!$18:$28</definedName>
    <definedName name="Z_4D4E0D86_2D98_44DD_8CEB_58D46419DB61_.wvu.PrintTitles" localSheetId="1">'F4-lyg'!$18:$28</definedName>
    <definedName name="Z_7D7C020B_AFF3_4C69_908C_687952C96236_.wvu.PrintTitles" localSheetId="0">'f4'!$18:$28</definedName>
    <definedName name="Z_7D7C020B_AFF3_4C69_908C_687952C96236_.wvu.PrintTitles" localSheetId="1">'F4-lyg'!$18:$28</definedName>
    <definedName name="Z_C7A36855_4541_4ABB_B620_A22FA6E77FDD_.wvu.PrintTitles" localSheetId="0">'f4'!$18:$28</definedName>
    <definedName name="Z_C7A36855_4541_4ABB_B620_A22FA6E77FDD_.wvu.PrintTitles" localSheetId="1">'F4-lyg'!$18:$28</definedName>
    <definedName name="Z_DAC915F1_E7D8_4155_8874_244C3A10284E_.wvu.PrintTitles" localSheetId="0">'f4'!$18:$28</definedName>
    <definedName name="Z_DAC915F1_E7D8_4155_8874_244C3A10284E_.wvu.PrintTitles" localSheetId="1">'F4-lyg'!$18:$28</definedName>
  </definedNames>
  <calcPr calcId="145621"/>
  <customWorkbookViews>
    <customWorkbookView name="Dell - Personal View" guid="{49B339C2-6BE5-46DD-A1BB-F4012967E1E0}" mergeInterval="0" personalView="1" maximized="1" windowWidth="1362" windowHeight="543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6" i="2" l="1"/>
  <c r="H176" i="2"/>
  <c r="K157" i="2"/>
  <c r="K154" i="2" s="1"/>
  <c r="I157" i="2"/>
  <c r="H157" i="2"/>
  <c r="K155" i="2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I135" i="2" s="1"/>
  <c r="I134" i="2" s="1"/>
  <c r="I133" i="2" s="1"/>
  <c r="H138" i="2"/>
  <c r="K136" i="2"/>
  <c r="I136" i="2"/>
  <c r="H136" i="2"/>
  <c r="H135" i="2" s="1"/>
  <c r="K135" i="2"/>
  <c r="K129" i="2"/>
  <c r="I129" i="2"/>
  <c r="H129" i="2"/>
  <c r="H128" i="2" s="1"/>
  <c r="H123" i="2" s="1"/>
  <c r="K128" i="2"/>
  <c r="I128" i="2"/>
  <c r="K124" i="2"/>
  <c r="K123" i="2" s="1"/>
  <c r="K120" i="2" s="1"/>
  <c r="I124" i="2"/>
  <c r="I123" i="2" s="1"/>
  <c r="I120" i="2" s="1"/>
  <c r="H124" i="2"/>
  <c r="K121" i="2"/>
  <c r="I121" i="2"/>
  <c r="H121" i="2"/>
  <c r="H120" i="2" s="1"/>
  <c r="K118" i="2"/>
  <c r="K113" i="2" s="1"/>
  <c r="I118" i="2"/>
  <c r="H118" i="2"/>
  <c r="K114" i="2"/>
  <c r="I114" i="2"/>
  <c r="I113" i="2" s="1"/>
  <c r="H114" i="2"/>
  <c r="H113" i="2" s="1"/>
  <c r="K110" i="2"/>
  <c r="I110" i="2"/>
  <c r="H110" i="2"/>
  <c r="K106" i="2"/>
  <c r="K102" i="2" s="1"/>
  <c r="I106" i="2"/>
  <c r="H106" i="2"/>
  <c r="K103" i="2"/>
  <c r="I103" i="2"/>
  <c r="I102" i="2" s="1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H94" i="2"/>
  <c r="H90" i="2" s="1"/>
  <c r="K91" i="2"/>
  <c r="K90" i="2" s="1"/>
  <c r="I91" i="2"/>
  <c r="H91" i="2"/>
  <c r="I90" i="2"/>
  <c r="K85" i="2"/>
  <c r="I85" i="2"/>
  <c r="H85" i="2"/>
  <c r="K82" i="2"/>
  <c r="I82" i="2"/>
  <c r="H82" i="2"/>
  <c r="H78" i="2" s="1"/>
  <c r="K79" i="2"/>
  <c r="K78" i="2" s="1"/>
  <c r="I79" i="2"/>
  <c r="H79" i="2"/>
  <c r="I78" i="2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I58" i="2" s="1"/>
  <c r="I57" i="2" s="1"/>
  <c r="I29" i="2" s="1"/>
  <c r="I169" i="2" s="1"/>
  <c r="H63" i="2"/>
  <c r="K59" i="2"/>
  <c r="I59" i="2"/>
  <c r="H59" i="2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H37" i="2" s="1"/>
  <c r="K58" i="2"/>
  <c r="K57" i="2" s="1"/>
  <c r="K38" i="2"/>
  <c r="K37" i="2" s="1"/>
  <c r="J38" i="2"/>
  <c r="I38" i="2"/>
  <c r="J37" i="2"/>
  <c r="I37" i="2"/>
  <c r="K35" i="2"/>
  <c r="K30" i="2" s="1"/>
  <c r="I35" i="2"/>
  <c r="H35" i="2"/>
  <c r="H30" i="2" s="1"/>
  <c r="J31" i="2"/>
  <c r="I31" i="2"/>
  <c r="H31" i="2"/>
  <c r="J30" i="2"/>
  <c r="J29" i="2" s="1"/>
  <c r="J169" i="2" s="1"/>
  <c r="I30" i="2"/>
  <c r="I168" i="1"/>
  <c r="H168" i="1"/>
  <c r="J151" i="1"/>
  <c r="J148" i="1" s="1"/>
  <c r="I151" i="1"/>
  <c r="H151" i="1"/>
  <c r="J149" i="1"/>
  <c r="I149" i="1"/>
  <c r="I148" i="1" s="1"/>
  <c r="H149" i="1"/>
  <c r="H148" i="1" s="1"/>
  <c r="J142" i="1"/>
  <c r="I142" i="1"/>
  <c r="H142" i="1"/>
  <c r="J136" i="1"/>
  <c r="I136" i="1"/>
  <c r="H136" i="1"/>
  <c r="J132" i="1"/>
  <c r="I132" i="1"/>
  <c r="I129" i="1" s="1"/>
  <c r="H132" i="1"/>
  <c r="J130" i="1"/>
  <c r="I130" i="1"/>
  <c r="H130" i="1"/>
  <c r="H129" i="1" s="1"/>
  <c r="H128" i="1" s="1"/>
  <c r="H127" i="1" s="1"/>
  <c r="J129" i="1"/>
  <c r="J128" i="1" s="1"/>
  <c r="J127" i="1" s="1"/>
  <c r="J123" i="1"/>
  <c r="I123" i="1"/>
  <c r="H123" i="1"/>
  <c r="H122" i="1" s="1"/>
  <c r="H117" i="1" s="1"/>
  <c r="J122" i="1"/>
  <c r="I122" i="1"/>
  <c r="J118" i="1"/>
  <c r="J117" i="1" s="1"/>
  <c r="J114" i="1" s="1"/>
  <c r="I118" i="1"/>
  <c r="I117" i="1" s="1"/>
  <c r="I114" i="1" s="1"/>
  <c r="H118" i="1"/>
  <c r="J115" i="1"/>
  <c r="I115" i="1"/>
  <c r="H115" i="1"/>
  <c r="H114" i="1" s="1"/>
  <c r="J112" i="1"/>
  <c r="J108" i="1" s="1"/>
  <c r="I112" i="1"/>
  <c r="H112" i="1"/>
  <c r="J109" i="1"/>
  <c r="I109" i="1"/>
  <c r="I108" i="1" s="1"/>
  <c r="H109" i="1"/>
  <c r="H108" i="1" s="1"/>
  <c r="J105" i="1"/>
  <c r="I105" i="1"/>
  <c r="H105" i="1"/>
  <c r="J102" i="1"/>
  <c r="J98" i="1" s="1"/>
  <c r="I102" i="1"/>
  <c r="H102" i="1"/>
  <c r="J99" i="1"/>
  <c r="I99" i="1"/>
  <c r="I98" i="1" s="1"/>
  <c r="H99" i="1"/>
  <c r="H98" i="1" s="1"/>
  <c r="J96" i="1"/>
  <c r="I96" i="1"/>
  <c r="H96" i="1"/>
  <c r="J94" i="1"/>
  <c r="I94" i="1"/>
  <c r="H94" i="1"/>
  <c r="J92" i="1"/>
  <c r="I92" i="1"/>
  <c r="H92" i="1"/>
  <c r="J90" i="1"/>
  <c r="I90" i="1"/>
  <c r="H90" i="1"/>
  <c r="H86" i="1" s="1"/>
  <c r="J87" i="1"/>
  <c r="J86" i="1" s="1"/>
  <c r="I87" i="1"/>
  <c r="H87" i="1"/>
  <c r="I86" i="1"/>
  <c r="J83" i="1"/>
  <c r="I83" i="1"/>
  <c r="H83" i="1"/>
  <c r="J80" i="1"/>
  <c r="I80" i="1"/>
  <c r="H80" i="1"/>
  <c r="H76" i="1" s="1"/>
  <c r="J77" i="1"/>
  <c r="J76" i="1" s="1"/>
  <c r="I77" i="1"/>
  <c r="H77" i="1"/>
  <c r="I76" i="1"/>
  <c r="J72" i="1"/>
  <c r="I72" i="1"/>
  <c r="I71" i="1" s="1"/>
  <c r="H72" i="1"/>
  <c r="H71" i="1" s="1"/>
  <c r="J71" i="1"/>
  <c r="J69" i="1"/>
  <c r="I69" i="1"/>
  <c r="H69" i="1"/>
  <c r="J65" i="1"/>
  <c r="I65" i="1"/>
  <c r="H65" i="1"/>
  <c r="J61" i="1"/>
  <c r="I61" i="1"/>
  <c r="I56" i="1" s="1"/>
  <c r="I55" i="1" s="1"/>
  <c r="H61" i="1"/>
  <c r="J57" i="1"/>
  <c r="I57" i="1"/>
  <c r="H57" i="1"/>
  <c r="H56" i="1" s="1"/>
  <c r="H55" i="1" s="1"/>
  <c r="J56" i="1"/>
  <c r="J55" i="1" s="1"/>
  <c r="J38" i="1"/>
  <c r="J37" i="1" s="1"/>
  <c r="I38" i="1"/>
  <c r="I37" i="1" s="1"/>
  <c r="H38" i="1"/>
  <c r="H37" i="1" s="1"/>
  <c r="J35" i="1"/>
  <c r="J30" i="1" s="1"/>
  <c r="J29" i="1" s="1"/>
  <c r="J161" i="1" s="1"/>
  <c r="I35" i="1"/>
  <c r="H35" i="1"/>
  <c r="I31" i="1"/>
  <c r="I30" i="1" s="1"/>
  <c r="H31" i="1"/>
  <c r="H30" i="1" s="1"/>
  <c r="H29" i="1" s="1"/>
  <c r="H161" i="1" s="1"/>
  <c r="H134" i="2" l="1"/>
  <c r="H133" i="2" s="1"/>
  <c r="I29" i="1"/>
  <c r="K29" i="2"/>
  <c r="K169" i="2" s="1"/>
  <c r="I128" i="1"/>
  <c r="I127" i="1" s="1"/>
  <c r="H29" i="2"/>
  <c r="H169" i="2" s="1"/>
  <c r="K134" i="2"/>
  <c r="K133" i="2" s="1"/>
  <c r="I161" i="1" l="1"/>
</calcChain>
</file>

<file path=xl/sharedStrings.xml><?xml version="1.0" encoding="utf-8"?>
<sst xmlns="http://schemas.openxmlformats.org/spreadsheetml/2006/main" count="590" uniqueCount="279">
  <si>
    <r>
      <rPr>
        <sz val="9"/>
        <rFont val="Times New Roman"/>
        <family val="1"/>
        <charset val="186"/>
      </rP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</si>
  <si>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(įstaigos pavadinimas, kodas Juridinių asmenų registre, adresas)</t>
  </si>
  <si>
    <t>MOKĖTINŲ IR GAUTINŲ SUMŲ</t>
  </si>
  <si>
    <t>20___M. ________________ D.</t>
  </si>
  <si>
    <t>______________________</t>
  </si>
  <si>
    <t>(metinė, ketvirtinė)</t>
  </si>
  <si>
    <t>ATASKAITA</t>
  </si>
  <si>
    <t xml:space="preserve">     </t>
  </si>
  <si>
    <t>__________ Nr. _________</t>
  </si>
  <si>
    <t xml:space="preserve">                                             (data)</t>
  </si>
  <si>
    <t>Ministerijos / Savivaldybės</t>
  </si>
  <si>
    <t>Departamento</t>
  </si>
  <si>
    <t>Įstaigos</t>
  </si>
  <si>
    <t>(tūkst.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</si>
  <si>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</si>
  <si>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</si>
  <si>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</si>
  <si>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</si>
  <si>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</si>
  <si>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</si>
  <si>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</si>
  <si>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45 dienas</t>
  </si>
  <si>
    <t xml:space="preserve">IŠLAIDOS </t>
  </si>
  <si>
    <t xml:space="preserve">Darbo užmokestis ir socialinis draudimas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</si>
  <si>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</si>
  <si>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</si>
  <si>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</si>
  <si>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</si>
  <si>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</si>
  <si>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 xml:space="preserve">Socialinio draudimo įmokos </t>
  </si>
  <si>
    <t>Socialinio draudimo įmokos</t>
  </si>
  <si>
    <t xml:space="preserve">Prekių ir paslaugų naudojimas 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</si>
  <si>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</si>
  <si>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</si>
  <si>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</si>
  <si>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</si>
  <si>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</si>
  <si>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</si>
  <si>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</si>
  <si>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</si>
  <si>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</si>
  <si>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</si>
  <si>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</si>
  <si>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</si>
  <si>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r>
      <rPr>
        <sz val="9"/>
        <rFont val="Times New Roman"/>
        <family val="1"/>
        <charset val="186"/>
      </rP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</si>
  <si>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Turto vertinimo paslaugų apmokėjimas</t>
  </si>
  <si>
    <t>Komunalinės paslaugos</t>
  </si>
  <si>
    <t>Kitos paslaugos</t>
  </si>
  <si>
    <t xml:space="preserve">Turto išlaidos </t>
  </si>
  <si>
    <t xml:space="preserve">Palūkanos </t>
  </si>
  <si>
    <r>
      <rPr>
        <i/>
        <sz val="9"/>
        <rFont val="Times New Roman"/>
        <family val="1"/>
        <charset val="186"/>
      </rPr>
      <t>Nerezidentams</t>
    </r>
    <r>
      <rPr>
        <sz val="9"/>
        <rFont val="Times New Roman"/>
        <family val="1"/>
        <charset val="186"/>
      </rPr>
      <t xml:space="preserve"> </t>
    </r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</si>
  <si>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</si>
  <si>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</si>
  <si>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</si>
  <si>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</si>
  <si>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</si>
  <si>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</si>
  <si>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</si>
  <si>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</si>
  <si>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</si>
  <si>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>Nuoma už žemę, žemės gelmių išteklius ir kitą atsirandantį gamtoje turtą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</si>
  <si>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</si>
  <si>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</si>
  <si>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</si>
  <si>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</si>
  <si>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</si>
  <si>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</si>
  <si>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</si>
  <si>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</si>
  <si>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</si>
  <si>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</si>
  <si>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 xml:space="preserve">Dotacijos kitiems valdymo lygiams </t>
  </si>
  <si>
    <t xml:space="preserve">Įmokos į Europos Sąjungos biudžetą 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</si>
  <si>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</si>
  <si>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</si>
  <si>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</si>
  <si>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</si>
  <si>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</si>
  <si>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</si>
  <si>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</si>
  <si>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</si>
  <si>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</si>
  <si>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</si>
  <si>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</si>
  <si>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 xml:space="preserve">Socialinė parama (soc. paramos pašalpos) </t>
  </si>
  <si>
    <t>Socialinė parama pinigais</t>
  </si>
  <si>
    <t>Socialinė parama natūra</t>
  </si>
  <si>
    <t xml:space="preserve">Darbdavių socialinė parama </t>
  </si>
  <si>
    <t>Darbdavių socialinė parama  pinigais</t>
  </si>
  <si>
    <t>Darbdavių socialinė parama natūra</t>
  </si>
  <si>
    <t xml:space="preserve">Kitos išlaidos </t>
  </si>
  <si>
    <t>Stipendijoms</t>
  </si>
  <si>
    <t>Kitiems einamiesiems tikslams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</si>
  <si>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</si>
  <si>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</si>
  <si>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</si>
  <si>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Subsidijos</t>
  </si>
  <si>
    <t>Pervedama Europos Sąjungos, kita tarptautinė finansinė parama ir bendrojo finansavimo lėšos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</si>
  <si>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</si>
  <si>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</si>
  <si>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</si>
  <si>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</si>
  <si>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</si>
  <si>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</si>
  <si>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</si>
  <si>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 xml:space="preserve">SANDORIAI DĖL MATERIALIOJO IR NEMATERIALIOJO TURTO BEI FINANSINIŲ ĮSIPAREIGOJIMŲ VYKDYMAS </t>
  </si>
  <si>
    <t xml:space="preserve">Materialiojo ir nematerialiojo turto įsigijimo išlaidos </t>
  </si>
  <si>
    <t xml:space="preserve">Ilgalaikio materialiojo  turto  kūrimas ir įsigijimas 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</si>
  <si>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</si>
  <si>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</si>
  <si>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</si>
  <si>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</si>
  <si>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</si>
  <si>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</si>
  <si>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</si>
  <si>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</si>
  <si>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</si>
  <si>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</si>
  <si>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</si>
  <si>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 xml:space="preserve">Nematerialiojo turto kūrimas ir įsigijimas 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</si>
  <si>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</si>
  <si>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</si>
  <si>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</si>
  <si>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</si>
  <si>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</si>
  <si>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</si>
  <si>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</si>
  <si>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</si>
  <si>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</si>
  <si>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</si>
  <si>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</si>
  <si>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</si>
  <si>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</si>
  <si>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Ilgalaikio turto įsigijimas finansinės nuomos (lizingo)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</si>
  <si>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</si>
  <si>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</si>
  <si>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</si>
  <si>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</si>
  <si>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</si>
  <si>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likutis  metų pradžioje</t>
  </si>
  <si>
    <t xml:space="preserve"> likutis ataskaitinio laikotarpio pabaigoje</t>
  </si>
  <si>
    <t>IŠLAIDOS</t>
  </si>
  <si>
    <t xml:space="preserve">SANDORIAI DĖL MATERIALIOJO IR NEMATERIALIOJO TURTO BEI FINANSINIŲ ĮSIPAREIGOJIMŲ VYKDYMAS  </t>
  </si>
  <si>
    <t>(įstaigos vadovo ar jo įgalioto asmens pareigų pavadinimas)</t>
  </si>
  <si>
    <t xml:space="preserve">  (parašas)</t>
  </si>
  <si>
    <t>(vardas, pavardė)</t>
  </si>
  <si>
    <t>(vyriausiasis buhalteris (buhalteris)</t>
  </si>
  <si>
    <r>
      <rPr>
        <sz val="9"/>
        <rFont val="Times New Roman"/>
        <family val="1"/>
        <charset val="186"/>
      </rP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</si>
  <si>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Kodas</t>
  </si>
  <si>
    <t>iš jų įvykdymo terminas praleistas daugiau kaip</t>
  </si>
  <si>
    <t>10 dienų</t>
  </si>
  <si>
    <r>
      <rPr>
        <sz val="9"/>
        <color rgb="FF000000"/>
        <rFont val="Times New Roman"/>
        <family val="1"/>
        <charset val="186"/>
      </rPr>
      <t xml:space="preserve">Medikamentai </t>
    </r>
    <r>
      <rPr>
        <b/>
        <sz val="9"/>
        <color rgb="FF000000"/>
        <rFont val="Times New Roman"/>
        <family val="1"/>
        <charset val="186"/>
      </rPr>
      <t>ir medicininės paslaugos</t>
    </r>
    <r>
      <rPr>
        <sz val="9"/>
        <color rgb="FF00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</si>
  <si>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rPr>
        <sz val="9"/>
        <rFont val="Times New Roman"/>
        <family val="1"/>
        <charset val="186"/>
      </rP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</si>
  <si>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rPr>
        <sz val="9"/>
        <rFont val="Times New Roman"/>
        <family val="1"/>
        <charset val="186"/>
      </rP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</si>
  <si>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</si>
  <si>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</si>
  <si>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</si>
  <si>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rPr>
        <sz val="9"/>
        <rFont val="Times New Roman"/>
        <family val="1"/>
        <charset val="186"/>
      </rP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</si>
  <si>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</si>
  <si>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</si>
  <si>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rPr>
        <sz val="9"/>
        <rFont val="Times New Roman"/>
        <family val="1"/>
        <charset val="186"/>
      </rP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</si>
  <si>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rPr>
        <b/>
        <sz val="9"/>
        <rFont val="Times New Roman"/>
        <family val="1"/>
        <charset val="186"/>
      </rP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</si>
  <si>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</si>
  <si>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</si>
  <si>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</si>
  <si>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</si>
  <si>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</si>
  <si>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</si>
  <si>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</si>
  <si>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</si>
  <si>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</si>
  <si>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</si>
  <si>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i/>
        <sz val="9"/>
        <rFont val="Times New Roman"/>
        <family val="1"/>
        <charset val="186"/>
      </rP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</si>
  <si>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</si>
  <si>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</si>
  <si>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</si>
  <si>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</si>
  <si>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rPr>
        <i/>
        <sz val="9"/>
        <rFont val="Times New Roman"/>
        <family val="1"/>
        <charset val="186"/>
      </rP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</si>
  <si>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rPr>
        <sz val="9"/>
        <rFont val="Times New Roman"/>
        <family val="1"/>
        <charset val="186"/>
      </rP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</si>
  <si>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rPr>
        <i/>
        <sz val="9"/>
        <color rgb="FF000000"/>
        <rFont val="Times New Roman"/>
        <family val="1"/>
        <charset val="186"/>
      </rPr>
      <t xml:space="preserve">Socialinė parama (soc. paramos pašalpos) </t>
    </r>
    <r>
      <rPr>
        <b/>
        <i/>
        <sz val="9"/>
        <color rgb="FF000000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</si>
  <si>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</si>
  <si>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</si>
  <si>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</si>
  <si>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</si>
  <si>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rPr>
        <sz val="9"/>
        <rFont val="Times New Roman"/>
        <family val="1"/>
        <charset val="186"/>
      </rP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</si>
  <si>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</si>
  <si>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</si>
  <si>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</si>
  <si>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</si>
  <si>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</si>
  <si>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</si>
  <si>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</si>
  <si>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</si>
  <si>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</si>
  <si>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rPr>
        <i/>
        <sz val="9"/>
        <color rgb="FF000000"/>
        <rFont val="Times New Roman"/>
        <family val="1"/>
        <charset val="186"/>
      </rP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rgb="FF000000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rgb="FF000000"/>
        <rFont val="Times New Roman"/>
        <family val="1"/>
        <charset val="186"/>
      </rPr>
      <t xml:space="preserve"> </t>
    </r>
    <r>
      <rPr>
        <b/>
        <i/>
        <sz val="9"/>
        <color rgb="FF000000"/>
        <rFont val="Times New Roman"/>
        <family val="1"/>
        <charset val="186"/>
      </rPr>
      <t>išlaidos</t>
    </r>
  </si>
  <si>
    <r>
      <rPr>
        <i/>
        <sz val="9"/>
        <color rgb="FF000000"/>
        <rFont val="Times New Roman"/>
        <family val="1"/>
        <charset val="186"/>
      </rPr>
      <t>Žemė</t>
    </r>
    <r>
      <rPr>
        <b/>
        <i/>
        <sz val="9"/>
        <color rgb="FF000000"/>
        <rFont val="Times New Roman"/>
        <family val="1"/>
        <charset val="186"/>
      </rPr>
      <t xml:space="preserve">s įsigyjimo išlaidos </t>
    </r>
  </si>
  <si>
    <r>
      <rPr>
        <i/>
        <sz val="9"/>
        <rFont val="Times New Roman Baltic"/>
        <charset val="186"/>
      </rP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</si>
  <si>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</si>
  <si>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</si>
  <si>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</si>
  <si>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i/>
        <sz val="9"/>
        <rFont val="Times New Roman Baltic"/>
        <charset val="186"/>
      </rP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</si>
  <si>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</si>
  <si>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</si>
  <si>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</si>
  <si>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</si>
  <si>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rPr>
        <i/>
        <sz val="9"/>
        <rFont val="Times New Roman Baltic"/>
        <charset val="186"/>
      </rP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</si>
  <si>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rPr>
        <i/>
        <sz val="9"/>
        <rFont val="Times New Roman Baltic"/>
        <charset val="186"/>
      </rP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</si>
  <si>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</si>
  <si>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rPr>
        <sz val="9"/>
        <rFont val="Times New Roman Baltic"/>
        <family val="1"/>
        <charset val="186"/>
      </rP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</si>
  <si>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</si>
  <si>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rPr>
        <sz val="9"/>
        <rFont val="Times New Roman Baltic"/>
        <family val="1"/>
        <charset val="186"/>
      </rP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</si>
  <si>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</si>
  <si>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rPr>
        <sz val="9"/>
        <rFont val="Times New Roman Baltic"/>
        <family val="1"/>
        <charset val="186"/>
      </rP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</si>
  <si>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</si>
  <si>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rPr>
        <sz val="9"/>
        <rFont val="Times New Roman Baltic"/>
        <family val="1"/>
        <charset val="186"/>
      </rP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</si>
  <si>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rPr>
        <i/>
        <sz val="9"/>
        <rFont val="Times New Roman Baltic"/>
        <charset val="186"/>
      </rP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</si>
  <si>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rPr>
        <i/>
        <sz val="9"/>
        <rFont val="Times New Roman Baltic"/>
        <charset val="186"/>
      </rP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</si>
  <si>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</si>
  <si>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i/>
        <sz val="9"/>
        <rFont val="Times New Roman Baltic"/>
        <charset val="186"/>
      </rP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</si>
  <si>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</si>
  <si>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</si>
  <si>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sz val="9"/>
        <rFont val="Times New Roman Baltic"/>
        <family val="1"/>
        <charset val="186"/>
      </rP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</si>
  <si>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</si>
  <si>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rPr>
        <sz val="9"/>
        <rFont val="Times New Roman Baltic"/>
        <family val="1"/>
        <charset val="186"/>
      </rP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</si>
  <si>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</si>
  <si>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</si>
  <si>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rPr>
        <i/>
        <sz val="9"/>
        <rFont val="Times New Roman Baltic"/>
        <charset val="186"/>
      </rP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</si>
  <si>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i/>
        <sz val="9"/>
        <rFont val="Times New Roman Baltic"/>
        <charset val="186"/>
      </rP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</si>
  <si>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rgb="FF558ED5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rgb="FF558ED5"/>
        <rFont val="Times New Roman Baltic"/>
        <charset val="186"/>
      </rPr>
      <t xml:space="preserve"> </t>
    </r>
    <r>
      <rPr>
        <b/>
        <sz val="9"/>
        <color rgb="FF558ED5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</si>
  <si>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rgb="FF558ED5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rgb="FF558ED5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</si>
  <si>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</si>
  <si>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</si>
  <si>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</si>
  <si>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</si>
  <si>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Vilniaus sav. Grigiškių ll/d „Lokiuko giraitė“, 190648777, Kovo 11 54, Grigiškės</t>
  </si>
  <si>
    <t>MOKĖTINŲ SUMŲ</t>
  </si>
  <si>
    <r>
      <rPr>
        <b/>
        <sz val="9"/>
        <rFont val="Times New Roman"/>
        <family val="1"/>
        <charset val="186"/>
      </rPr>
      <t>20</t>
    </r>
    <r>
      <rPr>
        <b/>
        <u/>
        <sz val="9"/>
        <rFont val="Times New Roman"/>
        <family val="1"/>
        <charset val="186"/>
      </rPr>
      <t>20</t>
    </r>
    <r>
      <rPr>
        <b/>
        <sz val="9"/>
        <rFont val="Times New Roman"/>
        <family val="1"/>
        <charset val="186"/>
      </rPr>
      <t xml:space="preserve">_M. </t>
    </r>
    <r>
      <rPr>
        <b/>
        <u/>
        <sz val="9"/>
        <rFont val="Times New Roman"/>
        <family val="1"/>
        <charset val="186"/>
      </rPr>
      <t>Kovo 31</t>
    </r>
    <r>
      <rPr>
        <b/>
        <sz val="9"/>
        <rFont val="Times New Roman"/>
        <family val="1"/>
        <charset val="186"/>
      </rPr>
      <t xml:space="preserve"> D.</t>
    </r>
  </si>
  <si>
    <t>Ketvirtinė</t>
  </si>
  <si>
    <r>
      <rPr>
        <u/>
        <sz val="9"/>
        <rFont val="Times New Roman"/>
        <family val="1"/>
        <charset val="186"/>
      </rPr>
      <t>2020-04-09</t>
    </r>
    <r>
      <rPr>
        <sz val="9"/>
        <rFont val="Times New Roman"/>
        <family val="1"/>
        <charset val="186"/>
      </rPr>
      <t xml:space="preserve"> Nr. </t>
    </r>
    <r>
      <rPr>
        <u/>
        <sz val="9"/>
        <rFont val="Times New Roman"/>
        <family val="1"/>
        <charset val="186"/>
      </rPr>
      <t>46</t>
    </r>
  </si>
  <si>
    <t>Eil.Nr.</t>
  </si>
  <si>
    <t>iš jų ilgalaikių įsiskolinimų likutis*</t>
  </si>
  <si>
    <t xml:space="preserve">Prekių ir paslaugų įsigijimo išlaidos </t>
  </si>
  <si>
    <t>Palūkanos</t>
  </si>
  <si>
    <t>Žemės nuoma</t>
  </si>
  <si>
    <t xml:space="preserve">Subsidijos iš  biudžeto lėšų 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</si>
  <si>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</si>
  <si>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</si>
  <si>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</si>
  <si>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</si>
  <si>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r>
      <rPr>
        <sz val="9"/>
        <rFont val="Times New Roman"/>
        <family val="1"/>
        <charset val="186"/>
      </rP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</si>
  <si>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</si>
  <si>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</si>
  <si>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Pridėtinės vertės mokesčio nuosavi ištekliai</t>
  </si>
  <si>
    <r>
      <rPr>
        <sz val="9"/>
        <rFont val="Times New Roman"/>
        <family val="1"/>
        <charset val="186"/>
      </rP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</si>
  <si>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Socialinė parama (soc. paramos pašalpos) ir rentos</t>
  </si>
  <si>
    <t>Kitos išlaidos einamiesiems tikslams</t>
  </si>
  <si>
    <t>Stipendijos</t>
  </si>
  <si>
    <t>Kitos išlaidos kitiems einamiesiems tikslams</t>
  </si>
  <si>
    <t>Valiutos kurso įtaka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</si>
  <si>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</si>
  <si>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</si>
  <si>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</si>
  <si>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</si>
  <si>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</si>
  <si>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</si>
  <si>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</si>
  <si>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</si>
  <si>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</si>
  <si>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 / investavimo išlaidos)</t>
  </si>
  <si>
    <t xml:space="preserve">Finansinių įsipareigojimų vykdymo išlaidos (grąžintos skolos) </t>
  </si>
  <si>
    <t>IŠ VISO (2 + 3)</t>
  </si>
  <si>
    <t>* Ilgalaikių įsipareigojimų likutis – įsipareigojimai, kurių terminas ilgesnis negu 1 metai.</t>
  </si>
  <si>
    <t>Direktorė</t>
  </si>
  <si>
    <t>Aušra Pauliukonienė-Butkevič</t>
  </si>
  <si>
    <t>(parašas)</t>
  </si>
  <si>
    <t>(vardas ir pavardė)</t>
  </si>
  <si>
    <t>Vyriausioji buhalterė</t>
  </si>
  <si>
    <t>Valentina Maciulevičienė</t>
  </si>
  <si>
    <t>(vyriausiasis buhalteris (buhalteris) / centralizuotos apskaitos įstaigos vadovo arba jo įgalioto asmens pareigų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</si>
</sst>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9"/>
      <color rgb="FF000000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rgb="FF558ED5"/>
      <name val="Times New Roman Baltic"/>
      <charset val="186"/>
    </font>
    <font>
      <b/>
      <strike/>
      <sz val="9"/>
      <color rgb="FF558ED5"/>
      <name val="Times New Roman Baltic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u/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6D9F1"/>
        <bgColor rgb="FFDCE6F2"/>
      </patternFill>
    </fill>
    <fill>
      <patternFill patternType="solid">
        <fgColor rgb="FFDCE6F2"/>
        <bgColor rgb="FFC6D9F1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43">
    <xf numFmtId="0" fontId="0" fillId="0" borderId="0" xfId="0"/>
    <xf numFmtId="2" fontId="16" fillId="0" borderId="6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horizontal="right" vertical="center"/>
    </xf>
    <xf numFmtId="164" fontId="14" fillId="0" borderId="0" xfId="0" applyNumberFormat="1" applyFont="1" applyAlignment="1" applyProtection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 applyProtection="1">
      <alignment horizontal="right" vertical="center"/>
    </xf>
    <xf numFmtId="0" fontId="14" fillId="0" borderId="3" xfId="0" applyFont="1" applyBorder="1" applyAlignment="1"/>
    <xf numFmtId="164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5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6" fillId="0" borderId="3" xfId="0" applyFont="1" applyBorder="1" applyAlignment="1">
      <alignment vertical="center"/>
    </xf>
    <xf numFmtId="164" fontId="4" fillId="3" borderId="6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164" fontId="4" fillId="3" borderId="6" xfId="0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" fontId="15" fillId="0" borderId="6" xfId="0" applyNumberFormat="1" applyFont="1" applyBorder="1" applyAlignment="1">
      <alignment horizontal="center" vertical="top"/>
    </xf>
    <xf numFmtId="1" fontId="15" fillId="0" borderId="4" xfId="0" applyNumberFormat="1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0" fontId="16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6" fillId="0" borderId="8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" fontId="3" fillId="2" borderId="6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vertical="center" wrapText="1"/>
    </xf>
    <xf numFmtId="1" fontId="20" fillId="2" borderId="6" xfId="0" applyNumberFormat="1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164" fontId="5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>
      <alignment horizontal="right"/>
    </xf>
    <xf numFmtId="0" fontId="16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right" vertical="center"/>
    </xf>
    <xf numFmtId="164" fontId="5" fillId="5" borderId="6" xfId="0" applyNumberFormat="1" applyFont="1" applyFill="1" applyBorder="1" applyAlignment="1">
      <alignment vertical="center"/>
    </xf>
    <xf numFmtId="164" fontId="5" fillId="5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top"/>
    </xf>
    <xf numFmtId="0" fontId="24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vertical="center"/>
    </xf>
    <xf numFmtId="0" fontId="26" fillId="0" borderId="3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/>
    </xf>
    <xf numFmtId="0" fontId="27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21" fillId="0" borderId="3" xfId="0" applyFont="1" applyBorder="1" applyAlignment="1">
      <alignment vertical="center" wrapText="1"/>
    </xf>
    <xf numFmtId="1" fontId="16" fillId="0" borderId="6" xfId="0" applyNumberFormat="1" applyFont="1" applyBorder="1" applyAlignment="1">
      <alignment horizontal="center" vertical="top"/>
    </xf>
    <xf numFmtId="1" fontId="16" fillId="0" borderId="4" xfId="0" applyNumberFormat="1" applyFont="1" applyBorder="1" applyAlignment="1">
      <alignment horizontal="center" vertical="top"/>
    </xf>
    <xf numFmtId="1" fontId="5" fillId="0" borderId="6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6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1" fontId="5" fillId="2" borderId="6" xfId="0" applyNumberFormat="1" applyFont="1" applyFill="1" applyBorder="1" applyAlignment="1">
      <alignment horizontal="center" vertical="top" wrapText="1"/>
    </xf>
    <xf numFmtId="0" fontId="35" fillId="0" borderId="6" xfId="0" applyFont="1" applyBorder="1" applyAlignment="1">
      <alignment vertical="top" wrapText="1"/>
    </xf>
    <xf numFmtId="0" fontId="40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top" wrapText="1"/>
    </xf>
    <xf numFmtId="1" fontId="24" fillId="0" borderId="6" xfId="0" applyNumberFormat="1" applyFont="1" applyBorder="1" applyAlignment="1">
      <alignment horizontal="center" vertical="top" wrapText="1"/>
    </xf>
    <xf numFmtId="0" fontId="24" fillId="0" borderId="6" xfId="0" applyFont="1" applyBorder="1" applyAlignment="1">
      <alignment vertical="center" wrapText="1"/>
    </xf>
    <xf numFmtId="0" fontId="35" fillId="0" borderId="3" xfId="0" applyFont="1" applyBorder="1" applyAlignment="1">
      <alignment vertical="top" wrapText="1"/>
    </xf>
    <xf numFmtId="0" fontId="36" fillId="0" borderId="3" xfId="0" applyFont="1" applyBorder="1" applyAlignment="1">
      <alignment horizontal="center" vertical="top" wrapText="1"/>
    </xf>
    <xf numFmtId="0" fontId="35" fillId="0" borderId="7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6" fillId="0" borderId="8" xfId="0" applyFont="1" applyBorder="1" applyAlignment="1">
      <alignment horizontal="center" vertical="top" wrapText="1"/>
    </xf>
    <xf numFmtId="0" fontId="35" fillId="0" borderId="2" xfId="0" applyFont="1" applyBorder="1" applyAlignment="1">
      <alignment vertical="top" wrapText="1"/>
    </xf>
    <xf numFmtId="1" fontId="17" fillId="2" borderId="6" xfId="0" applyNumberFormat="1" applyFont="1" applyFill="1" applyBorder="1" applyAlignment="1">
      <alignment horizontal="center" vertical="top" wrapText="1"/>
    </xf>
    <xf numFmtId="0" fontId="36" fillId="0" borderId="3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36" fillId="0" borderId="10" xfId="0" applyFont="1" applyBorder="1" applyAlignment="1">
      <alignment vertical="top" wrapText="1"/>
    </xf>
    <xf numFmtId="0" fontId="39" fillId="0" borderId="1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7" fillId="0" borderId="11" xfId="0" applyFont="1" applyBorder="1"/>
    <xf numFmtId="0" fontId="7" fillId="0" borderId="0" xfId="0" applyFont="1" applyBorder="1" applyAlignment="1"/>
    <xf numFmtId="0" fontId="5" fillId="0" borderId="0" xfId="0" applyFont="1"/>
    <xf numFmtId="0" fontId="7" fillId="0" borderId="11" xfId="0" applyFont="1" applyBorder="1" applyAlignment="1"/>
    <xf numFmtId="0" fontId="1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46" fillId="0" borderId="0" xfId="0" applyFont="1"/>
    <xf numFmtId="0" fontId="4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Alignment="1" applyProtection="1">
      <alignment horizontal="right" vertical="center"/>
    </xf>
    <xf numFmtId="164" fontId="17" fillId="0" borderId="0" xfId="0" applyNumberFormat="1" applyFont="1" applyAlignment="1" applyProtection="1">
      <alignment vertical="center"/>
    </xf>
    <xf numFmtId="0" fontId="17" fillId="0" borderId="6" xfId="0" applyFont="1" applyBorder="1" applyAlignment="1"/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0" fontId="16" fillId="0" borderId="0" xfId="0" applyFont="1"/>
    <xf numFmtId="164" fontId="16" fillId="2" borderId="6" xfId="0" applyNumberFormat="1" applyFont="1" applyFill="1" applyBorder="1" applyAlignment="1">
      <alignment vertical="center"/>
    </xf>
    <xf numFmtId="164" fontId="16" fillId="2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/>
    <xf numFmtId="0" fontId="17" fillId="0" borderId="0" xfId="0" applyFont="1" applyBorder="1" applyAlignment="1">
      <alignment horizontal="center" vertical="center" wrapText="1"/>
    </xf>
    <xf numFmtId="0" fontId="49" fillId="0" borderId="0" xfId="0" applyFont="1"/>
    <xf numFmtId="0" fontId="18" fillId="0" borderId="0" xfId="0" applyFont="1" applyBorder="1"/>
    <xf numFmtId="0" fontId="18" fillId="0" borderId="0" xfId="0" applyFont="1"/>
    <xf numFmtId="0" fontId="5" fillId="0" borderId="0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/>
    </xf>
    <xf numFmtId="0" fontId="5" fillId="0" borderId="12" xfId="0" applyFont="1" applyBorder="1"/>
    <xf numFmtId="0" fontId="4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5" fillId="0" borderId="0" xfId="0" applyNumberFormat="1" applyFont="1" applyBorder="1" applyAlignment="1" applyProtection="1">
      <alignment horizontal="center"/>
    </xf>
    <xf numFmtId="0" fontId="14" fillId="0" borderId="6" xfId="0" applyFont="1" applyBorder="1" applyAlignment="1"/>
    <xf numFmtId="164" fontId="5" fillId="0" borderId="0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597202-30D7-4BD2-9FC3-614EE358EE03}" diskRevisions="1" revisionId="6" version="2">
  <header guid="{4CB9FD7C-9F9A-498F-9554-4F8FA42651F1}" dateTime="2020-04-08T10:22:00" maxSheetId="4" userName="Vilius Klimas" r:id="rId1" minRId="1">
    <sheetIdMap count="3">
      <sheetId val="1"/>
      <sheetId val="2"/>
      <sheetId val="3"/>
    </sheetIdMap>
  </header>
  <header guid="{FFA9EB71-1EE7-4BCD-9BA7-A5B784723F56}" dateTime="2020-04-09T09:17:00" maxSheetId="4" userName=" " r:id="rId2" minRId="2" maxRId="4">
    <sheetIdMap count="3">
      <sheetId val="1"/>
      <sheetId val="2"/>
      <sheetId val="3"/>
    </sheetIdMap>
  </header>
  <header guid="{E72CE887-5BAE-46AD-9767-2627035BEA70}" dateTime="2020-04-09T09:18:00" maxSheetId="4" userName=" " r:id="rId3" minRId="5" maxRId="6">
    <sheetIdMap count="3">
      <sheetId val="1"/>
      <sheetId val="2"/>
      <sheetId val="3"/>
    </sheetIdMap>
  </header>
  <header guid="{4CA7A0EA-CD0C-4464-A8B9-7EF051466964}" dateTime="2020-04-09T09:19:00" maxSheetId="4" userName=" " r:id="rId4" minRId="7" maxRId="8">
    <sheetIdMap count="3">
      <sheetId val="1"/>
      <sheetId val="2"/>
      <sheetId val="3"/>
    </sheetIdMap>
  </header>
  <header guid="{9C2E880A-BA35-4242-A6E7-5AEACC7D14C3}" dateTime="2020-04-09T09:20:00" maxSheetId="4" userName=" " r:id="rId5" minRId="9" maxRId="15">
    <sheetIdMap count="3">
      <sheetId val="1"/>
      <sheetId val="2"/>
      <sheetId val="3"/>
    </sheetIdMap>
  </header>
  <header guid="{44C50DEF-A2ED-4CD4-A950-29A67D9BB83D}" dateTime="2020-04-09T09:21:00" maxSheetId="4" userName=" " r:id="rId6" minRId="16" maxRId="20">
    <sheetIdMap count="3">
      <sheetId val="1"/>
      <sheetId val="2"/>
      <sheetId val="3"/>
    </sheetIdMap>
  </header>
  <header guid="{33366DF9-D824-46DD-9E96-E93C7A0B0875}" dateTime="2020-04-09T09:22:00" maxSheetId="4" userName=" " r:id="rId7" minRId="21" maxRId="22">
    <sheetIdMap count="3">
      <sheetId val="1"/>
      <sheetId val="2"/>
      <sheetId val="3"/>
    </sheetIdMap>
  </header>
  <header guid="{F5993B9C-7F17-4D52-B927-DEB4D03CD7E9}" dateTime="2020-04-09T09:23:00" maxSheetId="4" userName=" " r:id="rId8" minRId="23" maxRId="24">
    <sheetIdMap count="3">
      <sheetId val="1"/>
      <sheetId val="2"/>
      <sheetId val="3"/>
    </sheetIdMap>
  </header>
  <header guid="{B0597202-30D7-4BD2-9FC3-614EE358EE03}" dateTime="2020-04-10T08:26:56" maxSheetId="4" userName="Dell" r:id="rId9" minRId="1" maxR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3">
    <oc r="H29" t="n">
      <v>3</v>
    </oc>
    <nc r="H29"/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3">
    <nc r="G6" t="inlineStr">
      <is>
        <r>
          <rPr>
            <sz val="10"/>
            <rFont val="Arial"/>
            <family val="0"/>
            <charset val="186"/>
          </rPr>
          <t xml:space="preserve">Vilniaus sav. Grigiškių ll/d „Lokiuko giraitė“, 190648777, Kovo 11 54, Grigiškės</t>
        </r>
      </is>
    </nc>
  </rcc>
  <rcc rId="3" ua="false" sId="3">
    <oc r="A11" t="inlineStr">
      <is>
        <r>
          <rPr>
            <sz val="10"/>
            <rFont val="Arial"/>
            <family val="0"/>
            <charset val="186"/>
          </rPr>
          <t xml:space="preserve">20___M. ________________ D.</t>
        </r>
      </is>
    </oc>
    <nc r="A11" t="inlineStr">
      <is>
        <r>
          <rPr>
            <sz val="10"/>
            <rFont val="Arial"/>
            <family val="0"/>
            <charset val="186"/>
          </rPr>
          <t xml:space="preserve">2020_M. Kovo 31 D.</t>
        </r>
      </is>
    </nc>
  </rcc>
  <rcc rId="4" ua="false" sId="3">
    <oc r="G12" t="inlineStr">
      <is>
        <r>
          <rPr>
            <sz val="10"/>
            <rFont val="Arial"/>
            <family val="0"/>
            <charset val="186"/>
          </rPr>
          <t xml:space="preserve">______________________</t>
        </r>
      </is>
    </oc>
    <nc r="G12" t="inlineStr">
      <is>
        <r>
          <rPr>
            <sz val="10"/>
            <rFont val="Arial"/>
            <family val="0"/>
            <charset val="186"/>
          </rPr>
          <t xml:space="preserve">Ketvirtinė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5" ua="false" sId="3">
    <oc r="G16" t="inlineStr">
      <is>
        <r>
          <rPr>
            <sz val="10"/>
            <rFont val="Arial"/>
            <family val="0"/>
            <charset val="186"/>
          </rPr>
          <t xml:space="preserve">__________ Nr. _________</t>
        </r>
      </is>
    </oc>
    <nc r="G16" t="inlineStr">
      <is>
        <r>
          <rPr>
            <u val="single"/>
            <sz val="10"/>
            <rFont val="Arial"/>
            <family val="0"/>
            <charset val="186"/>
          </rPr>
          <t xml:space="preserve">2020-04-09</t>
        </r>
        <r>
          <rPr>
            <sz val="10"/>
            <rFont val="Arial"/>
            <family val="0"/>
            <charset val="186"/>
          </rPr>
          <t xml:space="preserve"> Nr. </t>
        </r>
        <r>
          <rPr>
            <u val="single"/>
            <sz val="10"/>
            <rFont val="Arial"/>
            <family val="0"/>
            <charset val="186"/>
          </rPr>
          <t xml:space="preserve">46</t>
        </r>
      </is>
    </nc>
  </rcc>
  <rcc rId="6" ua="false" sId="3">
    <nc r="K21" t="n">
      <v>21070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7" ua="false" sId="3">
    <nc r="K22" t="n">
      <v>190648777</v>
    </nc>
  </rcc>
  <rcc rId="8" ua="false" sId="3">
    <nc r="I38" t="n">
      <v>2.9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9" ua="false" sId="3">
    <nc r="J38" t="n">
      <v>3.4</v>
    </nc>
  </rcc>
  <rcc rId="10" ua="false" sId="3">
    <nc r="J37" t="n">
      <v>3.4</v>
    </nc>
  </rcc>
  <rcc rId="11" ua="false" sId="3">
    <nc r="J36" t="n">
      <v>0.9</v>
    </nc>
  </rcc>
  <rcc rId="12" ua="false" sId="3">
    <nc r="J34" t="n">
      <v>9.8</v>
    </nc>
  </rcc>
  <rcc rId="13" ua="false" sId="3">
    <nc r="J33" t="n">
      <v>57.3</v>
    </nc>
  </rcc>
  <rcc rId="14" ua="false" sId="3">
    <nc r="J32" t="n">
      <v>57.3</v>
    </nc>
  </rcc>
  <rcc rId="15" ua="false" sId="3">
    <nc r="J31" t="n">
      <v>58.2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16" ua="false" sId="3">
    <nc r="J30" t="n">
      <v>61.6</v>
    </nc>
  </rcc>
  <rcc rId="17" ua="false" sId="3">
    <nc r="I37" t="n">
      <v>2.9</v>
    </nc>
  </rcc>
  <rcc rId="18" ua="false" sId="3">
    <nc r="I30" t="n">
      <v>2.9</v>
    </nc>
  </rcc>
  <rcc rId="19" ua="false" sId="3">
    <nc r="I90" t="n">
      <v>2.9</v>
    </nc>
  </rcc>
  <rcc rId="20" ua="false" sId="3">
    <nc r="J90" t="n">
      <v>61.6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21" ua="false" sId="3">
    <nc r="G93" t="inlineStr">
      <is>
        <r>
          <rPr>
            <sz val="10"/>
            <rFont val="Arial"/>
            <family val="0"/>
            <charset val="186"/>
          </rPr>
          <t xml:space="preserve">Direktorė</t>
        </r>
      </is>
    </nc>
  </rcc>
  <rcc rId="22" ua="false" sId="3">
    <nc r="J93" t="inlineStr">
      <is>
        <r>
          <rPr>
            <sz val="10"/>
            <rFont val="Arial"/>
            <family val="0"/>
            <charset val="186"/>
          </rPr>
          <t xml:space="preserve">Aušra Pauliukonienė-Butkevič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23" ua="false" sId="3">
    <nc r="G96" t="inlineStr">
      <is>
        <r>
          <rPr>
            <sz val="10"/>
            <rFont val="Arial"/>
            <family val="0"/>
            <charset val="186"/>
          </rPr>
          <t xml:space="preserve">Vyriausioji buhalterė</t>
        </r>
      </is>
    </nc>
  </rcc>
  <rcc rId="24" ua="false" sId="3">
    <nc r="J96" t="inlineStr">
      <is>
        <r>
          <rPr>
            <sz val="10"/>
            <rFont val="Arial"/>
            <family val="0"/>
            <charset val="186"/>
          </rPr>
          <t xml:space="preserve">Valentina Maciulevičienė</t>
        </r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 numFmtId="4">
    <oc r="J38">
      <v>3.4</v>
    </oc>
    <nc r="J38">
      <v>5.9</v>
    </nc>
  </rcc>
  <rcc rId="2" sId="3" numFmtId="4">
    <oc r="J30">
      <v>61.6</v>
    </oc>
    <nc r="J30">
      <v>64.099999999999994</v>
    </nc>
  </rcc>
  <rcc rId="3" sId="3" numFmtId="4">
    <oc r="J37">
      <v>3.4</v>
    </oc>
    <nc r="J37">
      <v>5.9</v>
    </nc>
  </rcc>
  <rcc rId="4" sId="3" numFmtId="4">
    <oc r="J90">
      <v>61.6</v>
    </oc>
    <nc r="J90">
      <v>64.099999999999994</v>
    </nc>
  </rcc>
  <rdn rId="0" localSheetId="1" customView="1" name="Z_49B339C2_6BE5_46DD_A1BB_F4012967E1E0_.wvu.PrintTitles" hidden="1" oldHidden="1">
    <formula>'f4'!$18:$28</formula>
  </rdn>
  <rdn rId="0" localSheetId="2" customView="1" name="Z_49B339C2_6BE5_46DD_A1BB_F4012967E1E0_.wvu.PrintTitles" hidden="1" oldHidden="1">
    <formula>'F4-lyg'!$18:$28</formula>
  </rdn>
  <rcv guid="{49B339C2-6BE5-46DD-A1BB-F4012967E1E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A13" zoomScaleNormal="100" workbookViewId="0">
      <selection activeCell="A13" sqref="A13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  <col min="12" max="1025" width="8.7109375" customWidth="1"/>
  </cols>
  <sheetData>
    <row r="1" spans="1:10">
      <c r="I1" s="16"/>
    </row>
    <row r="2" spans="1:10" ht="120" customHeight="1">
      <c r="A2" s="17"/>
      <c r="B2" s="17"/>
      <c r="C2" s="17"/>
      <c r="D2" s="17"/>
      <c r="E2" s="17"/>
      <c r="F2" s="17"/>
      <c r="G2" s="18"/>
      <c r="H2" s="19"/>
      <c r="I2" s="14" t="s">
        <v>0</v>
      </c>
      <c r="J2" s="14"/>
    </row>
    <row r="3" spans="1:10" ht="10.5" customHeight="1">
      <c r="A3" s="17"/>
      <c r="B3" s="17"/>
      <c r="C3" s="17"/>
      <c r="D3" s="17"/>
      <c r="E3" s="17"/>
      <c r="F3" s="17"/>
      <c r="G3" s="18"/>
      <c r="H3" s="20"/>
      <c r="I3" s="20"/>
      <c r="J3" s="20"/>
    </row>
    <row r="4" spans="1:10" ht="14.25" customHeight="1">
      <c r="B4" s="17"/>
      <c r="C4" s="17"/>
      <c r="D4" s="17"/>
      <c r="E4" s="17"/>
      <c r="G4" s="13"/>
      <c r="H4" s="13"/>
      <c r="I4" s="13"/>
      <c r="J4" s="21"/>
    </row>
    <row r="5" spans="1:10" ht="12" customHeight="1">
      <c r="A5" s="17"/>
      <c r="B5" s="17"/>
      <c r="C5" s="17"/>
      <c r="D5" s="17"/>
      <c r="E5" s="22"/>
      <c r="F5" s="22"/>
      <c r="G5" s="12" t="s">
        <v>1</v>
      </c>
      <c r="H5" s="12"/>
      <c r="I5" s="12"/>
      <c r="J5" s="23"/>
    </row>
    <row r="6" spans="1:10" ht="10.5" customHeight="1">
      <c r="A6" s="17"/>
      <c r="B6" s="17"/>
      <c r="C6" s="17"/>
      <c r="D6" s="17"/>
      <c r="E6" s="17"/>
      <c r="F6" s="24"/>
      <c r="G6" s="11"/>
      <c r="H6" s="11"/>
      <c r="I6" s="11"/>
      <c r="J6" s="23"/>
    </row>
    <row r="7" spans="1:10" ht="13.5" customHeight="1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9.75" customHeight="1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ht="12.75" customHeight="1">
      <c r="A9" s="9" t="s">
        <v>3</v>
      </c>
      <c r="B9" s="9"/>
      <c r="C9" s="9"/>
      <c r="D9" s="9"/>
      <c r="E9" s="9"/>
      <c r="F9" s="9"/>
      <c r="G9" s="9"/>
      <c r="H9" s="9"/>
      <c r="I9" s="9"/>
      <c r="J9" s="9"/>
    </row>
    <row r="10" spans="1:10" ht="12.75" customHeight="1">
      <c r="A10" s="25"/>
      <c r="B10" s="26"/>
      <c r="C10" s="26"/>
      <c r="D10" s="26"/>
      <c r="E10" s="26"/>
      <c r="F10" s="26"/>
      <c r="G10" s="8" t="s">
        <v>4</v>
      </c>
      <c r="H10" s="8"/>
      <c r="I10" s="8"/>
      <c r="J10" s="27"/>
    </row>
    <row r="11" spans="1:10" ht="11.25" customHeight="1">
      <c r="A11" s="25"/>
      <c r="B11" s="26"/>
      <c r="C11" s="26"/>
      <c r="D11" s="26"/>
      <c r="E11" s="26"/>
      <c r="F11" s="26"/>
      <c r="G11" s="7" t="s">
        <v>5</v>
      </c>
      <c r="H11" s="7"/>
      <c r="I11" s="7"/>
      <c r="J11" s="27"/>
    </row>
    <row r="12" spans="1:10" ht="11.25" customHeight="1">
      <c r="A12" s="25"/>
      <c r="B12" s="26"/>
      <c r="C12" s="26"/>
      <c r="D12" s="26"/>
      <c r="E12" s="26"/>
      <c r="F12" s="26"/>
      <c r="G12" s="28"/>
      <c r="H12" s="28"/>
      <c r="I12" s="28"/>
      <c r="J12" s="27"/>
    </row>
    <row r="13" spans="1:10" ht="12.75" customHeight="1">
      <c r="A13" s="9" t="s">
        <v>6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12.75" customHeight="1">
      <c r="A14" s="29" t="s">
        <v>7</v>
      </c>
      <c r="B14" s="21"/>
      <c r="C14" s="21"/>
      <c r="D14" s="21"/>
      <c r="E14" s="21"/>
      <c r="F14" s="21"/>
      <c r="G14" s="6" t="s">
        <v>8</v>
      </c>
      <c r="H14" s="6"/>
      <c r="I14" s="6"/>
      <c r="J14" s="21"/>
    </row>
    <row r="15" spans="1:10" ht="12.75" customHeight="1">
      <c r="A15" s="30"/>
      <c r="B15" s="27"/>
      <c r="C15" s="27"/>
      <c r="D15" s="27"/>
      <c r="E15" s="27"/>
      <c r="F15" s="27"/>
      <c r="G15" s="31" t="s">
        <v>9</v>
      </c>
      <c r="J15" s="32"/>
    </row>
    <row r="16" spans="1:10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2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>
      <c r="A18" s="30"/>
      <c r="B18" s="27"/>
      <c r="C18" s="27"/>
      <c r="D18" s="27"/>
      <c r="E18" s="27"/>
      <c r="F18" s="27"/>
      <c r="G18" s="27"/>
      <c r="H18" s="33"/>
      <c r="I18" s="34"/>
      <c r="J18" s="35"/>
    </row>
    <row r="19" spans="1:10" ht="13.5" customHeight="1">
      <c r="A19" s="30"/>
      <c r="B19" s="27"/>
      <c r="C19" s="27"/>
      <c r="D19" s="27"/>
      <c r="E19" s="27"/>
      <c r="F19" s="27"/>
      <c r="G19" s="27"/>
      <c r="H19" s="36"/>
      <c r="I19" s="36" t="s">
        <v>10</v>
      </c>
      <c r="J19" s="37"/>
    </row>
    <row r="20" spans="1:10" ht="11.25" customHeight="1">
      <c r="A20" s="30"/>
      <c r="B20" s="27"/>
      <c r="C20" s="27"/>
      <c r="D20" s="27"/>
      <c r="E20" s="27"/>
      <c r="F20" s="27"/>
      <c r="G20" s="27"/>
      <c r="H20" s="38"/>
      <c r="I20" s="38" t="s">
        <v>11</v>
      </c>
      <c r="J20" s="37"/>
    </row>
    <row r="21" spans="1:10" ht="12" customHeight="1">
      <c r="A21" s="30"/>
      <c r="B21" s="27"/>
      <c r="C21" s="27"/>
      <c r="D21" s="27"/>
      <c r="E21" s="27"/>
      <c r="F21" s="27"/>
      <c r="G21" s="27"/>
      <c r="H21" s="39"/>
      <c r="I21" s="36" t="s">
        <v>12</v>
      </c>
      <c r="J21" s="37"/>
    </row>
    <row r="22" spans="1:10" ht="11.25" customHeight="1">
      <c r="A22" s="17"/>
      <c r="B22" s="17"/>
      <c r="C22" s="17"/>
      <c r="D22" s="17"/>
      <c r="E22" s="17"/>
      <c r="F22" s="17"/>
      <c r="G22" s="40"/>
      <c r="H22" s="41"/>
      <c r="I22" s="42"/>
      <c r="J22" s="43" t="s">
        <v>13</v>
      </c>
    </row>
    <row r="23" spans="1:10" ht="13.5" customHeight="1">
      <c r="A23" s="3" t="s">
        <v>14</v>
      </c>
      <c r="B23" s="3"/>
      <c r="C23" s="3"/>
      <c r="D23" s="3"/>
      <c r="E23" s="3"/>
      <c r="F23" s="3"/>
      <c r="G23" s="2" t="s">
        <v>15</v>
      </c>
      <c r="H23" s="1" t="s">
        <v>16</v>
      </c>
      <c r="I23" s="1"/>
      <c r="J23" s="1"/>
    </row>
    <row r="24" spans="1:10" ht="13.5" customHeight="1">
      <c r="A24" s="3"/>
      <c r="B24" s="3"/>
      <c r="C24" s="3"/>
      <c r="D24" s="3"/>
      <c r="E24" s="3"/>
      <c r="F24" s="3"/>
      <c r="G24" s="2"/>
      <c r="H24" s="218" t="s">
        <v>17</v>
      </c>
      <c r="I24" s="218"/>
      <c r="J24" s="218"/>
    </row>
    <row r="25" spans="1:10" ht="16.5" customHeight="1">
      <c r="A25" s="3"/>
      <c r="B25" s="3"/>
      <c r="C25" s="3"/>
      <c r="D25" s="3"/>
      <c r="E25" s="3"/>
      <c r="F25" s="3"/>
      <c r="G25" s="2"/>
      <c r="H25" s="219" t="s">
        <v>18</v>
      </c>
      <c r="I25" s="2" t="s">
        <v>19</v>
      </c>
      <c r="J25" s="2"/>
    </row>
    <row r="26" spans="1:10" ht="27" customHeight="1">
      <c r="A26" s="3"/>
      <c r="B26" s="3"/>
      <c r="C26" s="3"/>
      <c r="D26" s="3"/>
      <c r="E26" s="3"/>
      <c r="F26" s="3"/>
      <c r="G26" s="2"/>
      <c r="H26" s="2"/>
      <c r="I26" s="3" t="s">
        <v>20</v>
      </c>
      <c r="J26" s="44"/>
    </row>
    <row r="27" spans="1:10" ht="12.75" customHeight="1">
      <c r="A27" s="3"/>
      <c r="B27" s="3"/>
      <c r="C27" s="3"/>
      <c r="D27" s="3"/>
      <c r="E27" s="3"/>
      <c r="F27" s="3"/>
      <c r="G27" s="2"/>
      <c r="H27" s="2"/>
      <c r="I27" s="3"/>
      <c r="J27" s="45" t="s">
        <v>21</v>
      </c>
    </row>
    <row r="28" spans="1:10" ht="12.75" customHeight="1">
      <c r="A28" s="220">
        <v>1</v>
      </c>
      <c r="B28" s="220"/>
      <c r="C28" s="220"/>
      <c r="D28" s="220"/>
      <c r="E28" s="220"/>
      <c r="F28" s="220"/>
      <c r="G28" s="46">
        <v>2</v>
      </c>
      <c r="H28" s="46">
        <v>3</v>
      </c>
      <c r="I28" s="47">
        <v>4</v>
      </c>
      <c r="J28" s="46">
        <v>6</v>
      </c>
    </row>
    <row r="29" spans="1:10" ht="16.5" customHeight="1">
      <c r="A29" s="48">
        <v>2</v>
      </c>
      <c r="B29" s="48"/>
      <c r="C29" s="49"/>
      <c r="D29" s="49"/>
      <c r="E29" s="49"/>
      <c r="F29" s="49"/>
      <c r="G29" s="50" t="s">
        <v>22</v>
      </c>
      <c r="H29" s="51">
        <f>H30+H37+H55+H71+H76+H86+H98+H108+H114</f>
        <v>0</v>
      </c>
      <c r="I29" s="51">
        <f>I30+I37+I55+I71+I76+I86+I98+I108+I114</f>
        <v>0</v>
      </c>
      <c r="J29" s="51">
        <f>J30+J37+J55+J71+J76+J86+J98+J108+J114</f>
        <v>0</v>
      </c>
    </row>
    <row r="30" spans="1:10" ht="24" customHeight="1">
      <c r="A30" s="48">
        <v>2</v>
      </c>
      <c r="B30" s="48">
        <v>1</v>
      </c>
      <c r="C30" s="49"/>
      <c r="D30" s="49"/>
      <c r="E30" s="49"/>
      <c r="F30" s="49"/>
      <c r="G30" s="52" t="s">
        <v>23</v>
      </c>
      <c r="H30" s="53">
        <f>H31+H35</f>
        <v>0</v>
      </c>
      <c r="I30" s="53">
        <f>I31+I35</f>
        <v>0</v>
      </c>
      <c r="J30" s="51">
        <f>J35</f>
        <v>0</v>
      </c>
    </row>
    <row r="31" spans="1:10" ht="15" customHeight="1">
      <c r="A31" s="49">
        <v>2</v>
      </c>
      <c r="B31" s="49">
        <v>1</v>
      </c>
      <c r="C31" s="49">
        <v>1</v>
      </c>
      <c r="D31" s="49"/>
      <c r="E31" s="49"/>
      <c r="F31" s="49"/>
      <c r="G31" s="54" t="s">
        <v>24</v>
      </c>
      <c r="H31" s="53">
        <f>H32+H34</f>
        <v>0</v>
      </c>
      <c r="I31" s="53">
        <f>I32+I34</f>
        <v>0</v>
      </c>
      <c r="J31" s="55" t="s">
        <v>25</v>
      </c>
    </row>
    <row r="32" spans="1:10" ht="12" customHeight="1">
      <c r="A32" s="49">
        <v>2</v>
      </c>
      <c r="B32" s="49">
        <v>1</v>
      </c>
      <c r="C32" s="49">
        <v>1</v>
      </c>
      <c r="D32" s="49">
        <v>1</v>
      </c>
      <c r="E32" s="49">
        <v>1</v>
      </c>
      <c r="F32" s="49">
        <v>1</v>
      </c>
      <c r="G32" s="56" t="s">
        <v>26</v>
      </c>
      <c r="H32" s="57"/>
      <c r="I32" s="57"/>
      <c r="J32" s="55" t="s">
        <v>25</v>
      </c>
    </row>
    <row r="33" spans="1:10" ht="14.25" customHeight="1">
      <c r="A33" s="49"/>
      <c r="B33" s="49"/>
      <c r="C33" s="49"/>
      <c r="D33" s="49"/>
      <c r="E33" s="49"/>
      <c r="F33" s="49"/>
      <c r="G33" s="56" t="s">
        <v>27</v>
      </c>
      <c r="H33" s="57"/>
      <c r="I33" s="57"/>
      <c r="J33" s="55" t="s">
        <v>25</v>
      </c>
    </row>
    <row r="34" spans="1:10" ht="12.75" customHeight="1">
      <c r="A34" s="49">
        <v>2</v>
      </c>
      <c r="B34" s="49">
        <v>1</v>
      </c>
      <c r="C34" s="49">
        <v>1</v>
      </c>
      <c r="D34" s="49">
        <v>1</v>
      </c>
      <c r="E34" s="49">
        <v>1</v>
      </c>
      <c r="F34" s="49">
        <v>2</v>
      </c>
      <c r="G34" s="56" t="s">
        <v>28</v>
      </c>
      <c r="H34" s="57"/>
      <c r="I34" s="57"/>
      <c r="J34" s="55" t="s">
        <v>25</v>
      </c>
    </row>
    <row r="35" spans="1:10" ht="13.5" customHeight="1">
      <c r="A35" s="49">
        <v>2</v>
      </c>
      <c r="B35" s="49">
        <v>1</v>
      </c>
      <c r="C35" s="49">
        <v>2</v>
      </c>
      <c r="D35" s="49"/>
      <c r="E35" s="49"/>
      <c r="F35" s="49"/>
      <c r="G35" s="54" t="s">
        <v>29</v>
      </c>
      <c r="H35" s="51">
        <f>H36</f>
        <v>0</v>
      </c>
      <c r="I35" s="53">
        <f>I36</f>
        <v>0</v>
      </c>
      <c r="J35" s="53">
        <f>J36</f>
        <v>0</v>
      </c>
    </row>
    <row r="36" spans="1:10" ht="13.5" customHeight="1">
      <c r="A36" s="49">
        <v>2</v>
      </c>
      <c r="B36" s="49">
        <v>1</v>
      </c>
      <c r="C36" s="49">
        <v>2</v>
      </c>
      <c r="D36" s="49">
        <v>1</v>
      </c>
      <c r="E36" s="49">
        <v>1</v>
      </c>
      <c r="F36" s="49">
        <v>1</v>
      </c>
      <c r="G36" s="56" t="s">
        <v>30</v>
      </c>
      <c r="H36" s="57"/>
      <c r="I36" s="57"/>
      <c r="J36" s="57"/>
    </row>
    <row r="37" spans="1:10" ht="15.75" customHeight="1">
      <c r="A37" s="48">
        <v>2</v>
      </c>
      <c r="B37" s="48">
        <v>2</v>
      </c>
      <c r="C37" s="49"/>
      <c r="D37" s="49"/>
      <c r="E37" s="49"/>
      <c r="F37" s="49"/>
      <c r="G37" s="52" t="s">
        <v>31</v>
      </c>
      <c r="H37" s="53">
        <f>H38</f>
        <v>0</v>
      </c>
      <c r="I37" s="53">
        <f>I38</f>
        <v>0</v>
      </c>
      <c r="J37" s="53">
        <f>J38</f>
        <v>0</v>
      </c>
    </row>
    <row r="38" spans="1:10" ht="13.5" customHeight="1">
      <c r="A38" s="49">
        <v>2</v>
      </c>
      <c r="B38" s="49">
        <v>2</v>
      </c>
      <c r="C38" s="49">
        <v>1</v>
      </c>
      <c r="D38" s="49"/>
      <c r="E38" s="49"/>
      <c r="F38" s="49"/>
      <c r="G38" s="54" t="s">
        <v>31</v>
      </c>
      <c r="H38" s="53">
        <f>H39+H40+H41+H42+H43+H44+H45+H46+H47+H48+H49+H50+H51+H52+H53+H54</f>
        <v>0</v>
      </c>
      <c r="I38" s="53">
        <f>I39+I40+I41+I42+I43+I44+I45+I46+I47+I48+I49+I50+I51+I52+I53+I54</f>
        <v>0</v>
      </c>
      <c r="J38" s="53">
        <f>J39+J40+J41+J42+J43+J44+J45+J47+J48+J49+J50+J51+J52+J53+J54</f>
        <v>0</v>
      </c>
    </row>
    <row r="39" spans="1:10" ht="13.5" customHeight="1">
      <c r="A39" s="49">
        <v>2</v>
      </c>
      <c r="B39" s="49">
        <v>2</v>
      </c>
      <c r="C39" s="49">
        <v>1</v>
      </c>
      <c r="D39" s="49">
        <v>1</v>
      </c>
      <c r="E39" s="49">
        <v>1</v>
      </c>
      <c r="F39" s="49">
        <v>1</v>
      </c>
      <c r="G39" s="58" t="s">
        <v>32</v>
      </c>
      <c r="H39" s="57"/>
      <c r="I39" s="57"/>
      <c r="J39" s="57"/>
    </row>
    <row r="40" spans="1:10" ht="24.75" customHeight="1">
      <c r="A40" s="49">
        <v>2</v>
      </c>
      <c r="B40" s="49">
        <v>2</v>
      </c>
      <c r="C40" s="49">
        <v>1</v>
      </c>
      <c r="D40" s="49">
        <v>1</v>
      </c>
      <c r="E40" s="49">
        <v>1</v>
      </c>
      <c r="F40" s="49">
        <v>2</v>
      </c>
      <c r="G40" s="58" t="s">
        <v>33</v>
      </c>
      <c r="H40" s="57"/>
      <c r="I40" s="57"/>
      <c r="J40" s="57"/>
    </row>
    <row r="41" spans="1:10" ht="13.5" customHeight="1">
      <c r="A41" s="49">
        <v>2</v>
      </c>
      <c r="B41" s="49">
        <v>2</v>
      </c>
      <c r="C41" s="49">
        <v>1</v>
      </c>
      <c r="D41" s="49">
        <v>1</v>
      </c>
      <c r="E41" s="49">
        <v>1</v>
      </c>
      <c r="F41" s="49">
        <v>5</v>
      </c>
      <c r="G41" s="56" t="s">
        <v>34</v>
      </c>
      <c r="H41" s="57"/>
      <c r="I41" s="57"/>
      <c r="J41" s="57"/>
    </row>
    <row r="42" spans="1:10" ht="14.25" customHeight="1">
      <c r="A42" s="49">
        <v>2</v>
      </c>
      <c r="B42" s="49">
        <v>2</v>
      </c>
      <c r="C42" s="49">
        <v>1</v>
      </c>
      <c r="D42" s="49">
        <v>1</v>
      </c>
      <c r="E42" s="49">
        <v>1</v>
      </c>
      <c r="F42" s="49">
        <v>6</v>
      </c>
      <c r="G42" s="56" t="s">
        <v>35</v>
      </c>
      <c r="H42" s="57"/>
      <c r="I42" s="57"/>
      <c r="J42" s="57"/>
    </row>
    <row r="43" spans="1:10" ht="13.5" customHeight="1">
      <c r="A43" s="49">
        <v>2</v>
      </c>
      <c r="B43" s="49">
        <v>2</v>
      </c>
      <c r="C43" s="49">
        <v>1</v>
      </c>
      <c r="D43" s="49">
        <v>1</v>
      </c>
      <c r="E43" s="49">
        <v>1</v>
      </c>
      <c r="F43" s="49">
        <v>7</v>
      </c>
      <c r="G43" s="56" t="s">
        <v>36</v>
      </c>
      <c r="H43" s="57"/>
      <c r="I43" s="57"/>
      <c r="J43" s="57"/>
    </row>
    <row r="44" spans="1:10" ht="14.25" customHeight="1">
      <c r="A44" s="49">
        <v>2</v>
      </c>
      <c r="B44" s="49">
        <v>2</v>
      </c>
      <c r="C44" s="49">
        <v>1</v>
      </c>
      <c r="D44" s="49">
        <v>1</v>
      </c>
      <c r="E44" s="49">
        <v>1</v>
      </c>
      <c r="F44" s="49">
        <v>8</v>
      </c>
      <c r="G44" s="56" t="s">
        <v>37</v>
      </c>
      <c r="H44" s="57"/>
      <c r="I44" s="57"/>
      <c r="J44" s="57"/>
    </row>
    <row r="45" spans="1:10" ht="15" customHeight="1">
      <c r="A45" s="49">
        <v>2</v>
      </c>
      <c r="B45" s="49">
        <v>2</v>
      </c>
      <c r="C45" s="49">
        <v>1</v>
      </c>
      <c r="D45" s="49">
        <v>1</v>
      </c>
      <c r="E45" s="49">
        <v>1</v>
      </c>
      <c r="F45" s="49">
        <v>10</v>
      </c>
      <c r="G45" s="56" t="s">
        <v>38</v>
      </c>
      <c r="H45" s="57"/>
      <c r="I45" s="57"/>
      <c r="J45" s="57"/>
    </row>
    <row r="46" spans="1:10" ht="26.25" customHeight="1">
      <c r="A46" s="49">
        <v>2</v>
      </c>
      <c r="B46" s="49">
        <v>2</v>
      </c>
      <c r="C46" s="49">
        <v>1</v>
      </c>
      <c r="D46" s="49">
        <v>1</v>
      </c>
      <c r="E46" s="49">
        <v>1</v>
      </c>
      <c r="F46" s="49">
        <v>11</v>
      </c>
      <c r="G46" s="56" t="s">
        <v>39</v>
      </c>
      <c r="H46" s="57"/>
      <c r="I46" s="57"/>
      <c r="J46" s="55" t="s">
        <v>25</v>
      </c>
    </row>
    <row r="47" spans="1:10" ht="15.75" customHeight="1">
      <c r="A47" s="49">
        <v>2</v>
      </c>
      <c r="B47" s="49">
        <v>2</v>
      </c>
      <c r="C47" s="49">
        <v>1</v>
      </c>
      <c r="D47" s="49">
        <v>1</v>
      </c>
      <c r="E47" s="49">
        <v>1</v>
      </c>
      <c r="F47" s="49">
        <v>12</v>
      </c>
      <c r="G47" s="58" t="s">
        <v>40</v>
      </c>
      <c r="H47" s="57"/>
      <c r="I47" s="57"/>
      <c r="J47" s="57"/>
    </row>
    <row r="48" spans="1:10" ht="26.25" customHeight="1">
      <c r="A48" s="59">
        <v>2</v>
      </c>
      <c r="B48" s="59">
        <v>2</v>
      </c>
      <c r="C48" s="59">
        <v>1</v>
      </c>
      <c r="D48" s="59">
        <v>1</v>
      </c>
      <c r="E48" s="59">
        <v>1</v>
      </c>
      <c r="F48" s="59">
        <v>14</v>
      </c>
      <c r="G48" s="60" t="s">
        <v>41</v>
      </c>
      <c r="H48" s="57"/>
      <c r="I48" s="57"/>
      <c r="J48" s="57"/>
    </row>
    <row r="49" spans="1:10" ht="27.75" customHeight="1">
      <c r="A49" s="49">
        <v>2</v>
      </c>
      <c r="B49" s="49">
        <v>2</v>
      </c>
      <c r="C49" s="49">
        <v>1</v>
      </c>
      <c r="D49" s="49">
        <v>1</v>
      </c>
      <c r="E49" s="49">
        <v>1</v>
      </c>
      <c r="F49" s="49">
        <v>15</v>
      </c>
      <c r="G49" s="56" t="s">
        <v>42</v>
      </c>
      <c r="H49" s="57"/>
      <c r="I49" s="57"/>
      <c r="J49" s="57"/>
    </row>
    <row r="50" spans="1:10" ht="19.5" customHeight="1">
      <c r="A50" s="49">
        <v>2</v>
      </c>
      <c r="B50" s="49">
        <v>2</v>
      </c>
      <c r="C50" s="49">
        <v>1</v>
      </c>
      <c r="D50" s="49">
        <v>1</v>
      </c>
      <c r="E50" s="49">
        <v>1</v>
      </c>
      <c r="F50" s="49">
        <v>16</v>
      </c>
      <c r="G50" s="56" t="s">
        <v>43</v>
      </c>
      <c r="H50" s="57"/>
      <c r="I50" s="57"/>
      <c r="J50" s="57"/>
    </row>
    <row r="51" spans="1:10" ht="15.75" customHeight="1">
      <c r="A51" s="59">
        <v>2</v>
      </c>
      <c r="B51" s="59">
        <v>2</v>
      </c>
      <c r="C51" s="59">
        <v>1</v>
      </c>
      <c r="D51" s="59">
        <v>1</v>
      </c>
      <c r="E51" s="59">
        <v>1</v>
      </c>
      <c r="F51" s="59">
        <v>17</v>
      </c>
      <c r="G51" s="61" t="s">
        <v>44</v>
      </c>
      <c r="H51" s="57"/>
      <c r="I51" s="57"/>
      <c r="J51" s="57"/>
    </row>
    <row r="52" spans="1:10" ht="13.5" customHeight="1">
      <c r="A52" s="49">
        <v>2</v>
      </c>
      <c r="B52" s="49">
        <v>2</v>
      </c>
      <c r="C52" s="49">
        <v>1</v>
      </c>
      <c r="D52" s="49">
        <v>1</v>
      </c>
      <c r="E52" s="49">
        <v>1</v>
      </c>
      <c r="F52" s="49">
        <v>18</v>
      </c>
      <c r="G52" s="56" t="s">
        <v>45</v>
      </c>
      <c r="H52" s="57"/>
      <c r="I52" s="57"/>
      <c r="J52" s="57"/>
    </row>
    <row r="53" spans="1:10" ht="14.25" customHeight="1">
      <c r="A53" s="49">
        <v>2</v>
      </c>
      <c r="B53" s="49">
        <v>2</v>
      </c>
      <c r="C53" s="49">
        <v>1</v>
      </c>
      <c r="D53" s="49">
        <v>1</v>
      </c>
      <c r="E53" s="49">
        <v>1</v>
      </c>
      <c r="F53" s="49">
        <v>20</v>
      </c>
      <c r="G53" s="62" t="s">
        <v>46</v>
      </c>
      <c r="H53" s="57"/>
      <c r="I53" s="57"/>
      <c r="J53" s="57"/>
    </row>
    <row r="54" spans="1:10">
      <c r="A54" s="49">
        <v>2</v>
      </c>
      <c r="B54" s="49">
        <v>2</v>
      </c>
      <c r="C54" s="49">
        <v>1</v>
      </c>
      <c r="D54" s="49">
        <v>1</v>
      </c>
      <c r="E54" s="49">
        <v>1</v>
      </c>
      <c r="F54" s="49">
        <v>30</v>
      </c>
      <c r="G54" s="56" t="s">
        <v>47</v>
      </c>
      <c r="H54" s="57"/>
      <c r="I54" s="57"/>
      <c r="J54" s="57"/>
    </row>
    <row r="55" spans="1:10" ht="14.25" customHeight="1">
      <c r="A55" s="48">
        <v>2</v>
      </c>
      <c r="B55" s="48">
        <v>3</v>
      </c>
      <c r="C55" s="49"/>
      <c r="D55" s="49"/>
      <c r="E55" s="49"/>
      <c r="F55" s="49"/>
      <c r="G55" s="52" t="s">
        <v>48</v>
      </c>
      <c r="H55" s="53">
        <f>H56+H69</f>
        <v>0</v>
      </c>
      <c r="I55" s="53">
        <f>I56+I69</f>
        <v>0</v>
      </c>
      <c r="J55" s="53">
        <f>J56+J69</f>
        <v>0</v>
      </c>
    </row>
    <row r="56" spans="1:10" ht="13.5" customHeight="1">
      <c r="A56" s="49">
        <v>2</v>
      </c>
      <c r="B56" s="49">
        <v>3</v>
      </c>
      <c r="C56" s="49">
        <v>1</v>
      </c>
      <c r="D56" s="49"/>
      <c r="E56" s="49"/>
      <c r="F56" s="49"/>
      <c r="G56" s="54" t="s">
        <v>49</v>
      </c>
      <c r="H56" s="53">
        <f>H57+H61+H65</f>
        <v>0</v>
      </c>
      <c r="I56" s="53">
        <f>I57+I61+I65</f>
        <v>0</v>
      </c>
      <c r="J56" s="53">
        <f>J57+J61+J65</f>
        <v>0</v>
      </c>
    </row>
    <row r="57" spans="1:10" ht="12.75" customHeight="1">
      <c r="A57" s="49">
        <v>2</v>
      </c>
      <c r="B57" s="49">
        <v>3</v>
      </c>
      <c r="C57" s="49">
        <v>1</v>
      </c>
      <c r="D57" s="49">
        <v>1</v>
      </c>
      <c r="E57" s="49"/>
      <c r="F57" s="49"/>
      <c r="G57" s="54" t="s">
        <v>50</v>
      </c>
      <c r="H57" s="53">
        <f>H58+H59+H60</f>
        <v>0</v>
      </c>
      <c r="I57" s="53">
        <f>I58+I59+I60</f>
        <v>0</v>
      </c>
      <c r="J57" s="53">
        <f>J58+J59+J60</f>
        <v>0</v>
      </c>
    </row>
    <row r="58" spans="1:10" ht="13.5" customHeight="1">
      <c r="A58" s="49">
        <v>2</v>
      </c>
      <c r="B58" s="49">
        <v>3</v>
      </c>
      <c r="C58" s="49">
        <v>1</v>
      </c>
      <c r="D58" s="49">
        <v>1</v>
      </c>
      <c r="E58" s="49">
        <v>1</v>
      </c>
      <c r="F58" s="49">
        <v>1</v>
      </c>
      <c r="G58" s="56" t="s">
        <v>51</v>
      </c>
      <c r="H58" s="63"/>
      <c r="I58" s="63"/>
      <c r="J58" s="57"/>
    </row>
    <row r="59" spans="1:10" ht="13.5" customHeight="1">
      <c r="A59" s="49">
        <v>2</v>
      </c>
      <c r="B59" s="49">
        <v>3</v>
      </c>
      <c r="C59" s="49">
        <v>1</v>
      </c>
      <c r="D59" s="49">
        <v>1</v>
      </c>
      <c r="E59" s="49">
        <v>1</v>
      </c>
      <c r="F59" s="49">
        <v>2</v>
      </c>
      <c r="G59" s="56" t="s">
        <v>52</v>
      </c>
      <c r="H59" s="63"/>
      <c r="I59" s="63"/>
      <c r="J59" s="57"/>
    </row>
    <row r="60" spans="1:10" ht="15.75" customHeight="1">
      <c r="A60" s="49">
        <v>2</v>
      </c>
      <c r="B60" s="49">
        <v>3</v>
      </c>
      <c r="C60" s="49">
        <v>1</v>
      </c>
      <c r="D60" s="49">
        <v>1</v>
      </c>
      <c r="E60" s="49">
        <v>1</v>
      </c>
      <c r="F60" s="49">
        <v>3</v>
      </c>
      <c r="G60" s="56" t="s">
        <v>53</v>
      </c>
      <c r="H60" s="63"/>
      <c r="I60" s="63"/>
      <c r="J60" s="57"/>
    </row>
    <row r="61" spans="1:10" ht="27" customHeight="1">
      <c r="A61" s="49">
        <v>2</v>
      </c>
      <c r="B61" s="49">
        <v>3</v>
      </c>
      <c r="C61" s="49">
        <v>1</v>
      </c>
      <c r="D61" s="49">
        <v>2</v>
      </c>
      <c r="E61" s="49"/>
      <c r="F61" s="49"/>
      <c r="G61" s="54" t="s">
        <v>54</v>
      </c>
      <c r="H61" s="53">
        <f>H62+H63+H64</f>
        <v>0</v>
      </c>
      <c r="I61" s="53">
        <f>I62+I63+I64</f>
        <v>0</v>
      </c>
      <c r="J61" s="53">
        <f>J62+J63+J64</f>
        <v>0</v>
      </c>
    </row>
    <row r="62" spans="1:10" ht="12" customHeight="1">
      <c r="A62" s="49">
        <v>2</v>
      </c>
      <c r="B62" s="49">
        <v>3</v>
      </c>
      <c r="C62" s="49">
        <v>1</v>
      </c>
      <c r="D62" s="49">
        <v>2</v>
      </c>
      <c r="E62" s="49">
        <v>1</v>
      </c>
      <c r="F62" s="49">
        <v>1</v>
      </c>
      <c r="G62" s="56" t="s">
        <v>51</v>
      </c>
      <c r="H62" s="63"/>
      <c r="I62" s="63"/>
      <c r="J62" s="57"/>
    </row>
    <row r="63" spans="1:10" ht="14.25" customHeight="1">
      <c r="A63" s="49">
        <v>2</v>
      </c>
      <c r="B63" s="49">
        <v>3</v>
      </c>
      <c r="C63" s="49">
        <v>1</v>
      </c>
      <c r="D63" s="49">
        <v>2</v>
      </c>
      <c r="E63" s="49">
        <v>1</v>
      </c>
      <c r="F63" s="49">
        <v>2</v>
      </c>
      <c r="G63" s="56" t="s">
        <v>52</v>
      </c>
      <c r="H63" s="63"/>
      <c r="I63" s="63"/>
      <c r="J63" s="57"/>
    </row>
    <row r="64" spans="1:10" ht="12" customHeight="1">
      <c r="A64" s="49">
        <v>2</v>
      </c>
      <c r="B64" s="49">
        <v>3</v>
      </c>
      <c r="C64" s="49">
        <v>1</v>
      </c>
      <c r="D64" s="49">
        <v>2</v>
      </c>
      <c r="E64" s="49">
        <v>1</v>
      </c>
      <c r="F64" s="49">
        <v>3</v>
      </c>
      <c r="G64" s="56" t="s">
        <v>53</v>
      </c>
      <c r="H64" s="63"/>
      <c r="I64" s="63"/>
      <c r="J64" s="57"/>
    </row>
    <row r="65" spans="1:10" ht="12.75" customHeight="1">
      <c r="A65" s="49">
        <v>2</v>
      </c>
      <c r="B65" s="49">
        <v>3</v>
      </c>
      <c r="C65" s="49">
        <v>1</v>
      </c>
      <c r="D65" s="49">
        <v>3</v>
      </c>
      <c r="E65" s="49"/>
      <c r="F65" s="49"/>
      <c r="G65" s="54" t="s">
        <v>55</v>
      </c>
      <c r="H65" s="53">
        <f>H66+H67+H68</f>
        <v>0</v>
      </c>
      <c r="I65" s="53">
        <f>I66+I67+I68</f>
        <v>0</v>
      </c>
      <c r="J65" s="53">
        <f>J66+J67+J68</f>
        <v>0</v>
      </c>
    </row>
    <row r="66" spans="1:10" ht="13.5" customHeight="1">
      <c r="A66" s="49">
        <v>2</v>
      </c>
      <c r="B66" s="49">
        <v>3</v>
      </c>
      <c r="C66" s="49">
        <v>1</v>
      </c>
      <c r="D66" s="49">
        <v>3</v>
      </c>
      <c r="E66" s="49">
        <v>1</v>
      </c>
      <c r="F66" s="49">
        <v>1</v>
      </c>
      <c r="G66" s="56" t="s">
        <v>56</v>
      </c>
      <c r="H66" s="63"/>
      <c r="I66" s="63"/>
      <c r="J66" s="63"/>
    </row>
    <row r="67" spans="1:10" ht="12.75" customHeight="1">
      <c r="A67" s="49">
        <v>2</v>
      </c>
      <c r="B67" s="49">
        <v>3</v>
      </c>
      <c r="C67" s="49">
        <v>1</v>
      </c>
      <c r="D67" s="49">
        <v>3</v>
      </c>
      <c r="E67" s="49">
        <v>1</v>
      </c>
      <c r="F67" s="49">
        <v>2</v>
      </c>
      <c r="G67" s="64" t="s">
        <v>57</v>
      </c>
      <c r="H67" s="63"/>
      <c r="I67" s="63"/>
      <c r="J67" s="63"/>
    </row>
    <row r="68" spans="1:10" ht="14.25" customHeight="1">
      <c r="A68" s="49">
        <v>2</v>
      </c>
      <c r="B68" s="49">
        <v>3</v>
      </c>
      <c r="C68" s="49">
        <v>1</v>
      </c>
      <c r="D68" s="49">
        <v>3</v>
      </c>
      <c r="E68" s="49">
        <v>1</v>
      </c>
      <c r="F68" s="49">
        <v>3</v>
      </c>
      <c r="G68" s="56" t="s">
        <v>58</v>
      </c>
      <c r="H68" s="63"/>
      <c r="I68" s="63"/>
      <c r="J68" s="63"/>
    </row>
    <row r="69" spans="1:10" ht="13.5" customHeight="1">
      <c r="A69" s="49">
        <v>2</v>
      </c>
      <c r="B69" s="49">
        <v>3</v>
      </c>
      <c r="C69" s="49">
        <v>2</v>
      </c>
      <c r="D69" s="49"/>
      <c r="E69" s="49"/>
      <c r="F69" s="49"/>
      <c r="G69" s="54" t="s">
        <v>59</v>
      </c>
      <c r="H69" s="53">
        <f>H70</f>
        <v>0</v>
      </c>
      <c r="I69" s="53">
        <f>I70</f>
        <v>0</v>
      </c>
      <c r="J69" s="53">
        <f>J70</f>
        <v>0</v>
      </c>
    </row>
    <row r="70" spans="1:10" ht="26.25" customHeight="1">
      <c r="A70" s="49">
        <v>2</v>
      </c>
      <c r="B70" s="49">
        <v>3</v>
      </c>
      <c r="C70" s="49">
        <v>2</v>
      </c>
      <c r="D70" s="49">
        <v>1</v>
      </c>
      <c r="E70" s="49">
        <v>1</v>
      </c>
      <c r="F70" s="49">
        <v>1</v>
      </c>
      <c r="G70" s="56" t="s">
        <v>60</v>
      </c>
      <c r="H70" s="63"/>
      <c r="I70" s="63"/>
      <c r="J70" s="63"/>
    </row>
    <row r="71" spans="1:10" ht="15" customHeight="1">
      <c r="A71" s="48">
        <v>2</v>
      </c>
      <c r="B71" s="48">
        <v>4</v>
      </c>
      <c r="C71" s="48"/>
      <c r="D71" s="49"/>
      <c r="E71" s="49"/>
      <c r="F71" s="49"/>
      <c r="G71" s="52" t="s">
        <v>61</v>
      </c>
      <c r="H71" s="53">
        <f>H72</f>
        <v>0</v>
      </c>
      <c r="I71" s="53">
        <f>I72</f>
        <v>0</v>
      </c>
      <c r="J71" s="53">
        <f>J72</f>
        <v>0</v>
      </c>
    </row>
    <row r="72" spans="1:10" ht="12.75" customHeight="1">
      <c r="A72" s="49">
        <v>2</v>
      </c>
      <c r="B72" s="49">
        <v>4</v>
      </c>
      <c r="C72" s="49">
        <v>1</v>
      </c>
      <c r="D72" s="49"/>
      <c r="E72" s="49"/>
      <c r="F72" s="49"/>
      <c r="G72" s="54" t="s">
        <v>62</v>
      </c>
      <c r="H72" s="53">
        <f>H73+H74+H75</f>
        <v>0</v>
      </c>
      <c r="I72" s="53">
        <f>I73+I74+I75</f>
        <v>0</v>
      </c>
      <c r="J72" s="53">
        <f>J73+J74+J75</f>
        <v>0</v>
      </c>
    </row>
    <row r="73" spans="1:10" ht="13.5" customHeight="1">
      <c r="A73" s="49">
        <v>2</v>
      </c>
      <c r="B73" s="49">
        <v>4</v>
      </c>
      <c r="C73" s="49">
        <v>1</v>
      </c>
      <c r="D73" s="49">
        <v>1</v>
      </c>
      <c r="E73" s="49">
        <v>1</v>
      </c>
      <c r="F73" s="49">
        <v>1</v>
      </c>
      <c r="G73" s="56" t="s">
        <v>63</v>
      </c>
      <c r="H73" s="63"/>
      <c r="I73" s="63"/>
      <c r="J73" s="63"/>
    </row>
    <row r="74" spans="1:10" ht="14.25" customHeight="1">
      <c r="A74" s="49">
        <v>2</v>
      </c>
      <c r="B74" s="49">
        <v>4</v>
      </c>
      <c r="C74" s="49">
        <v>1</v>
      </c>
      <c r="D74" s="49">
        <v>1</v>
      </c>
      <c r="E74" s="49">
        <v>1</v>
      </c>
      <c r="F74" s="49">
        <v>2</v>
      </c>
      <c r="G74" s="56" t="s">
        <v>64</v>
      </c>
      <c r="H74" s="63"/>
      <c r="I74" s="63"/>
      <c r="J74" s="63"/>
    </row>
    <row r="75" spans="1:10" ht="12.75" customHeight="1">
      <c r="A75" s="49">
        <v>2</v>
      </c>
      <c r="B75" s="49">
        <v>4</v>
      </c>
      <c r="C75" s="49">
        <v>1</v>
      </c>
      <c r="D75" s="49">
        <v>1</v>
      </c>
      <c r="E75" s="49">
        <v>1</v>
      </c>
      <c r="F75" s="49">
        <v>3</v>
      </c>
      <c r="G75" s="56" t="s">
        <v>65</v>
      </c>
      <c r="H75" s="63"/>
      <c r="I75" s="63"/>
      <c r="J75" s="63"/>
    </row>
    <row r="76" spans="1:10" ht="13.5" customHeight="1">
      <c r="A76" s="48">
        <v>2</v>
      </c>
      <c r="B76" s="48">
        <v>5</v>
      </c>
      <c r="C76" s="48"/>
      <c r="D76" s="49"/>
      <c r="E76" s="49"/>
      <c r="F76" s="49"/>
      <c r="G76" s="52" t="s">
        <v>66</v>
      </c>
      <c r="H76" s="53">
        <f>H77+H80+H83</f>
        <v>0</v>
      </c>
      <c r="I76" s="53">
        <f>I77+I80+I83</f>
        <v>0</v>
      </c>
      <c r="J76" s="53">
        <f>J77+J80+J83</f>
        <v>0</v>
      </c>
    </row>
    <row r="77" spans="1:10" ht="13.5" customHeight="1">
      <c r="A77" s="49">
        <v>2</v>
      </c>
      <c r="B77" s="49">
        <v>5</v>
      </c>
      <c r="C77" s="49">
        <v>1</v>
      </c>
      <c r="D77" s="49"/>
      <c r="E77" s="49"/>
      <c r="F77" s="49"/>
      <c r="G77" s="54" t="s">
        <v>67</v>
      </c>
      <c r="H77" s="53">
        <f>H78+H79</f>
        <v>0</v>
      </c>
      <c r="I77" s="53">
        <f>I78+I79</f>
        <v>0</v>
      </c>
      <c r="J77" s="53">
        <f>J78+J79</f>
        <v>0</v>
      </c>
    </row>
    <row r="78" spans="1:10" ht="13.5" customHeight="1">
      <c r="A78" s="49">
        <v>2</v>
      </c>
      <c r="B78" s="49">
        <v>5</v>
      </c>
      <c r="C78" s="49">
        <v>1</v>
      </c>
      <c r="D78" s="49">
        <v>1</v>
      </c>
      <c r="E78" s="49">
        <v>1</v>
      </c>
      <c r="F78" s="49">
        <v>1</v>
      </c>
      <c r="G78" s="56" t="s">
        <v>68</v>
      </c>
      <c r="H78" s="63"/>
      <c r="I78" s="63"/>
      <c r="J78" s="63"/>
    </row>
    <row r="79" spans="1:10" ht="14.25" customHeight="1">
      <c r="A79" s="49">
        <v>2</v>
      </c>
      <c r="B79" s="49">
        <v>5</v>
      </c>
      <c r="C79" s="49">
        <v>1</v>
      </c>
      <c r="D79" s="49">
        <v>1</v>
      </c>
      <c r="E79" s="49">
        <v>1</v>
      </c>
      <c r="F79" s="49">
        <v>2</v>
      </c>
      <c r="G79" s="56" t="s">
        <v>69</v>
      </c>
      <c r="H79" s="63"/>
      <c r="I79" s="63"/>
      <c r="J79" s="63"/>
    </row>
    <row r="80" spans="1:10" ht="14.25" customHeight="1">
      <c r="A80" s="49">
        <v>2</v>
      </c>
      <c r="B80" s="49">
        <v>5</v>
      </c>
      <c r="C80" s="49">
        <v>2</v>
      </c>
      <c r="D80" s="49"/>
      <c r="E80" s="49"/>
      <c r="F80" s="49"/>
      <c r="G80" s="54" t="s">
        <v>70</v>
      </c>
      <c r="H80" s="53">
        <f>H81+H82</f>
        <v>0</v>
      </c>
      <c r="I80" s="53">
        <f>I81+I82</f>
        <v>0</v>
      </c>
      <c r="J80" s="53">
        <f>J81+J82</f>
        <v>0</v>
      </c>
    </row>
    <row r="81" spans="1:10" ht="14.25" customHeight="1">
      <c r="A81" s="49">
        <v>2</v>
      </c>
      <c r="B81" s="49">
        <v>5</v>
      </c>
      <c r="C81" s="49">
        <v>2</v>
      </c>
      <c r="D81" s="49">
        <v>1</v>
      </c>
      <c r="E81" s="49">
        <v>1</v>
      </c>
      <c r="F81" s="49">
        <v>1</v>
      </c>
      <c r="G81" s="56" t="s">
        <v>68</v>
      </c>
      <c r="H81" s="63"/>
      <c r="I81" s="63"/>
      <c r="J81" s="63"/>
    </row>
    <row r="82" spans="1:10" ht="13.5" customHeight="1">
      <c r="A82" s="49">
        <v>2</v>
      </c>
      <c r="B82" s="49">
        <v>5</v>
      </c>
      <c r="C82" s="49">
        <v>2</v>
      </c>
      <c r="D82" s="49">
        <v>1</v>
      </c>
      <c r="E82" s="49">
        <v>1</v>
      </c>
      <c r="F82" s="49">
        <v>2</v>
      </c>
      <c r="G82" s="56" t="s">
        <v>69</v>
      </c>
      <c r="H82" s="63"/>
      <c r="I82" s="63"/>
      <c r="J82" s="63"/>
    </row>
    <row r="83" spans="1:10" ht="15" customHeight="1">
      <c r="A83" s="49">
        <v>2</v>
      </c>
      <c r="B83" s="49">
        <v>5</v>
      </c>
      <c r="C83" s="49">
        <v>3</v>
      </c>
      <c r="D83" s="49"/>
      <c r="E83" s="49"/>
      <c r="F83" s="49"/>
      <c r="G83" s="54" t="s">
        <v>71</v>
      </c>
      <c r="H83" s="53">
        <f>H84+H85</f>
        <v>0</v>
      </c>
      <c r="I83" s="53">
        <f>I84+I85</f>
        <v>0</v>
      </c>
      <c r="J83" s="53">
        <f>J84+J85</f>
        <v>0</v>
      </c>
    </row>
    <row r="84" spans="1:10" ht="15" customHeight="1">
      <c r="A84" s="49">
        <v>2</v>
      </c>
      <c r="B84" s="49">
        <v>5</v>
      </c>
      <c r="C84" s="49">
        <v>3</v>
      </c>
      <c r="D84" s="49">
        <v>1</v>
      </c>
      <c r="E84" s="49">
        <v>1</v>
      </c>
      <c r="F84" s="49">
        <v>1</v>
      </c>
      <c r="G84" s="56" t="s">
        <v>68</v>
      </c>
      <c r="H84" s="63"/>
      <c r="I84" s="63"/>
      <c r="J84" s="63"/>
    </row>
    <row r="85" spans="1:10" ht="15.75" customHeight="1">
      <c r="A85" s="49">
        <v>2</v>
      </c>
      <c r="B85" s="49">
        <v>5</v>
      </c>
      <c r="C85" s="49">
        <v>3</v>
      </c>
      <c r="D85" s="49">
        <v>1</v>
      </c>
      <c r="E85" s="49">
        <v>1</v>
      </c>
      <c r="F85" s="49">
        <v>2</v>
      </c>
      <c r="G85" s="56" t="s">
        <v>69</v>
      </c>
      <c r="H85" s="63"/>
      <c r="I85" s="63"/>
      <c r="J85" s="63"/>
    </row>
    <row r="86" spans="1:10" ht="15.75" customHeight="1">
      <c r="A86" s="48">
        <v>2</v>
      </c>
      <c r="B86" s="48">
        <v>6</v>
      </c>
      <c r="C86" s="48"/>
      <c r="D86" s="48"/>
      <c r="E86" s="48"/>
      <c r="F86" s="48"/>
      <c r="G86" s="52" t="s">
        <v>72</v>
      </c>
      <c r="H86" s="53">
        <f>H87+H90+H92+H94+H96</f>
        <v>0</v>
      </c>
      <c r="I86" s="53">
        <f>I87+I90+I92+I94+I96</f>
        <v>0</v>
      </c>
      <c r="J86" s="53">
        <f>J87+J90+J92+J94+J96</f>
        <v>0</v>
      </c>
    </row>
    <row r="87" spans="1:10" ht="12.75" customHeight="1">
      <c r="A87" s="49">
        <v>2</v>
      </c>
      <c r="B87" s="49">
        <v>6</v>
      </c>
      <c r="C87" s="49">
        <v>1</v>
      </c>
      <c r="D87" s="49"/>
      <c r="E87" s="49"/>
      <c r="F87" s="49"/>
      <c r="G87" s="54" t="s">
        <v>73</v>
      </c>
      <c r="H87" s="53">
        <f>H88+H89</f>
        <v>0</v>
      </c>
      <c r="I87" s="53">
        <f>I88+I89</f>
        <v>0</v>
      </c>
      <c r="J87" s="53">
        <f>J88+J89</f>
        <v>0</v>
      </c>
    </row>
    <row r="88" spans="1:10" ht="15.75" customHeight="1">
      <c r="A88" s="49">
        <v>2</v>
      </c>
      <c r="B88" s="49">
        <v>6</v>
      </c>
      <c r="C88" s="49">
        <v>1</v>
      </c>
      <c r="D88" s="49">
        <v>1</v>
      </c>
      <c r="E88" s="49">
        <v>1</v>
      </c>
      <c r="F88" s="49">
        <v>1</v>
      </c>
      <c r="G88" s="56" t="s">
        <v>74</v>
      </c>
      <c r="H88" s="63"/>
      <c r="I88" s="63"/>
      <c r="J88" s="63"/>
    </row>
    <row r="89" spans="1:10" ht="13.5" customHeight="1">
      <c r="A89" s="49">
        <v>2</v>
      </c>
      <c r="B89" s="49">
        <v>6</v>
      </c>
      <c r="C89" s="49">
        <v>1</v>
      </c>
      <c r="D89" s="49">
        <v>1</v>
      </c>
      <c r="E89" s="49">
        <v>1</v>
      </c>
      <c r="F89" s="49">
        <v>2</v>
      </c>
      <c r="G89" s="56" t="s">
        <v>75</v>
      </c>
      <c r="H89" s="63"/>
      <c r="I89" s="63"/>
      <c r="J89" s="63"/>
    </row>
    <row r="90" spans="1:10" ht="15.75" customHeight="1">
      <c r="A90" s="49">
        <v>2</v>
      </c>
      <c r="B90" s="49">
        <v>6</v>
      </c>
      <c r="C90" s="49">
        <v>2</v>
      </c>
      <c r="D90" s="49"/>
      <c r="E90" s="49"/>
      <c r="F90" s="49"/>
      <c r="G90" s="54" t="s">
        <v>76</v>
      </c>
      <c r="H90" s="53">
        <f>H91</f>
        <v>0</v>
      </c>
      <c r="I90" s="53">
        <f>I91</f>
        <v>0</v>
      </c>
      <c r="J90" s="53">
        <f>J91</f>
        <v>0</v>
      </c>
    </row>
    <row r="91" spans="1:10" ht="15" customHeight="1">
      <c r="A91" s="49">
        <v>2</v>
      </c>
      <c r="B91" s="49">
        <v>6</v>
      </c>
      <c r="C91" s="49">
        <v>2</v>
      </c>
      <c r="D91" s="49">
        <v>1</v>
      </c>
      <c r="E91" s="49">
        <v>1</v>
      </c>
      <c r="F91" s="49">
        <v>1</v>
      </c>
      <c r="G91" s="56" t="s">
        <v>76</v>
      </c>
      <c r="H91" s="63"/>
      <c r="I91" s="63"/>
      <c r="J91" s="63"/>
    </row>
    <row r="92" spans="1:10" ht="24.75" customHeight="1">
      <c r="A92" s="49">
        <v>2</v>
      </c>
      <c r="B92" s="49">
        <v>6</v>
      </c>
      <c r="C92" s="49">
        <v>3</v>
      </c>
      <c r="D92" s="49"/>
      <c r="E92" s="49"/>
      <c r="F92" s="49"/>
      <c r="G92" s="54" t="s">
        <v>77</v>
      </c>
      <c r="H92" s="53">
        <f>H93</f>
        <v>0</v>
      </c>
      <c r="I92" s="53">
        <f>I93</f>
        <v>0</v>
      </c>
      <c r="J92" s="53">
        <f>J93</f>
        <v>0</v>
      </c>
    </row>
    <row r="93" spans="1:10" ht="26.25" customHeight="1">
      <c r="A93" s="49">
        <v>2</v>
      </c>
      <c r="B93" s="49">
        <v>6</v>
      </c>
      <c r="C93" s="49">
        <v>3</v>
      </c>
      <c r="D93" s="49">
        <v>1</v>
      </c>
      <c r="E93" s="49">
        <v>1</v>
      </c>
      <c r="F93" s="49">
        <v>1</v>
      </c>
      <c r="G93" s="56" t="s">
        <v>77</v>
      </c>
      <c r="H93" s="63"/>
      <c r="I93" s="63"/>
      <c r="J93" s="57"/>
    </row>
    <row r="94" spans="1:10" ht="27" customHeight="1">
      <c r="A94" s="49">
        <v>2</v>
      </c>
      <c r="B94" s="49">
        <v>6</v>
      </c>
      <c r="C94" s="49">
        <v>4</v>
      </c>
      <c r="D94" s="49"/>
      <c r="E94" s="49"/>
      <c r="F94" s="49"/>
      <c r="G94" s="54" t="s">
        <v>78</v>
      </c>
      <c r="H94" s="53">
        <f>H95</f>
        <v>0</v>
      </c>
      <c r="I94" s="53">
        <f>I95</f>
        <v>0</v>
      </c>
      <c r="J94" s="53">
        <f>J95</f>
        <v>0</v>
      </c>
    </row>
    <row r="95" spans="1:10" ht="25.5" customHeight="1">
      <c r="A95" s="49">
        <v>2</v>
      </c>
      <c r="B95" s="49">
        <v>6</v>
      </c>
      <c r="C95" s="49">
        <v>4</v>
      </c>
      <c r="D95" s="49">
        <v>1</v>
      </c>
      <c r="E95" s="49">
        <v>1</v>
      </c>
      <c r="F95" s="49">
        <v>1</v>
      </c>
      <c r="G95" s="56" t="s">
        <v>78</v>
      </c>
      <c r="H95" s="63"/>
      <c r="I95" s="63"/>
      <c r="J95" s="63"/>
    </row>
    <row r="96" spans="1:10" ht="25.5" customHeight="1">
      <c r="A96" s="49">
        <v>2</v>
      </c>
      <c r="B96" s="49">
        <v>6</v>
      </c>
      <c r="C96" s="49">
        <v>5</v>
      </c>
      <c r="D96" s="49"/>
      <c r="E96" s="49"/>
      <c r="F96" s="49"/>
      <c r="G96" s="54" t="s">
        <v>79</v>
      </c>
      <c r="H96" s="53">
        <f>H97</f>
        <v>0</v>
      </c>
      <c r="I96" s="53">
        <f>I97</f>
        <v>0</v>
      </c>
      <c r="J96" s="53">
        <f>J97</f>
        <v>0</v>
      </c>
    </row>
    <row r="97" spans="1:10" ht="27" customHeight="1">
      <c r="A97" s="49">
        <v>2</v>
      </c>
      <c r="B97" s="49">
        <v>6</v>
      </c>
      <c r="C97" s="49">
        <v>5</v>
      </c>
      <c r="D97" s="49">
        <v>1</v>
      </c>
      <c r="E97" s="49">
        <v>1</v>
      </c>
      <c r="F97" s="49">
        <v>1</v>
      </c>
      <c r="G97" s="56" t="s">
        <v>79</v>
      </c>
      <c r="H97" s="63"/>
      <c r="I97" s="63"/>
      <c r="J97" s="63"/>
    </row>
    <row r="98" spans="1:10" ht="14.25" customHeight="1">
      <c r="A98" s="48">
        <v>2</v>
      </c>
      <c r="B98" s="48">
        <v>7</v>
      </c>
      <c r="C98" s="49"/>
      <c r="D98" s="49"/>
      <c r="E98" s="49"/>
      <c r="F98" s="49"/>
      <c r="G98" s="52" t="s">
        <v>80</v>
      </c>
      <c r="H98" s="53">
        <f>H99+H102+H105</f>
        <v>0</v>
      </c>
      <c r="I98" s="53">
        <f>I99+I102+I105</f>
        <v>0</v>
      </c>
      <c r="J98" s="53">
        <f>J99+J102+J105</f>
        <v>0</v>
      </c>
    </row>
    <row r="99" spans="1:10" ht="14.25" customHeight="1">
      <c r="A99" s="49">
        <v>2</v>
      </c>
      <c r="B99" s="49">
        <v>7</v>
      </c>
      <c r="C99" s="49">
        <v>1</v>
      </c>
      <c r="D99" s="49"/>
      <c r="E99" s="49"/>
      <c r="F99" s="49"/>
      <c r="G99" s="65" t="s">
        <v>81</v>
      </c>
      <c r="H99" s="53">
        <f>H100+H101</f>
        <v>0</v>
      </c>
      <c r="I99" s="53">
        <f>I100+I101</f>
        <v>0</v>
      </c>
      <c r="J99" s="53">
        <f>J100+J101</f>
        <v>0</v>
      </c>
    </row>
    <row r="100" spans="1:10" ht="15" customHeight="1">
      <c r="A100" s="49">
        <v>2</v>
      </c>
      <c r="B100" s="49">
        <v>7</v>
      </c>
      <c r="C100" s="49">
        <v>1</v>
      </c>
      <c r="D100" s="49">
        <v>1</v>
      </c>
      <c r="E100" s="49">
        <v>1</v>
      </c>
      <c r="F100" s="49">
        <v>1</v>
      </c>
      <c r="G100" s="66" t="s">
        <v>82</v>
      </c>
      <c r="H100" s="63"/>
      <c r="I100" s="63"/>
      <c r="J100" s="63"/>
    </row>
    <row r="101" spans="1:10" ht="14.25" customHeight="1">
      <c r="A101" s="49">
        <v>2</v>
      </c>
      <c r="B101" s="49">
        <v>7</v>
      </c>
      <c r="C101" s="49">
        <v>1</v>
      </c>
      <c r="D101" s="49">
        <v>1</v>
      </c>
      <c r="E101" s="49">
        <v>1</v>
      </c>
      <c r="F101" s="49">
        <v>2</v>
      </c>
      <c r="G101" s="66" t="s">
        <v>83</v>
      </c>
      <c r="H101" s="63"/>
      <c r="I101" s="63"/>
      <c r="J101" s="63"/>
    </row>
    <row r="102" spans="1:10" ht="13.5" customHeight="1">
      <c r="A102" s="49">
        <v>2</v>
      </c>
      <c r="B102" s="49">
        <v>7</v>
      </c>
      <c r="C102" s="49">
        <v>2</v>
      </c>
      <c r="D102" s="49"/>
      <c r="E102" s="49"/>
      <c r="F102" s="49"/>
      <c r="G102" s="67" t="s">
        <v>84</v>
      </c>
      <c r="H102" s="53">
        <f>H103+H104</f>
        <v>0</v>
      </c>
      <c r="I102" s="53">
        <f>I103+I104</f>
        <v>0</v>
      </c>
      <c r="J102" s="53">
        <f>J103+J104</f>
        <v>0</v>
      </c>
    </row>
    <row r="103" spans="1:10" ht="15" customHeight="1">
      <c r="A103" s="49">
        <v>2</v>
      </c>
      <c r="B103" s="49">
        <v>7</v>
      </c>
      <c r="C103" s="49">
        <v>2</v>
      </c>
      <c r="D103" s="49">
        <v>1</v>
      </c>
      <c r="E103" s="49">
        <v>1</v>
      </c>
      <c r="F103" s="49">
        <v>1</v>
      </c>
      <c r="G103" s="58" t="s">
        <v>85</v>
      </c>
      <c r="H103" s="63"/>
      <c r="I103" s="63"/>
      <c r="J103" s="63"/>
    </row>
    <row r="104" spans="1:10" ht="13.5" customHeight="1">
      <c r="A104" s="49">
        <v>2</v>
      </c>
      <c r="B104" s="49">
        <v>7</v>
      </c>
      <c r="C104" s="49">
        <v>2</v>
      </c>
      <c r="D104" s="49">
        <v>1</v>
      </c>
      <c r="E104" s="49">
        <v>1</v>
      </c>
      <c r="F104" s="49">
        <v>2</v>
      </c>
      <c r="G104" s="58" t="s">
        <v>86</v>
      </c>
      <c r="H104" s="63"/>
      <c r="I104" s="63"/>
      <c r="J104" s="63"/>
    </row>
    <row r="105" spans="1:10" ht="12" customHeight="1">
      <c r="A105" s="49">
        <v>2</v>
      </c>
      <c r="B105" s="49">
        <v>7</v>
      </c>
      <c r="C105" s="49">
        <v>3</v>
      </c>
      <c r="D105" s="49"/>
      <c r="E105" s="49"/>
      <c r="F105" s="49"/>
      <c r="G105" s="67" t="s">
        <v>87</v>
      </c>
      <c r="H105" s="53">
        <f>H106+H107</f>
        <v>0</v>
      </c>
      <c r="I105" s="53">
        <f>I106+I107</f>
        <v>0</v>
      </c>
      <c r="J105" s="53">
        <f>J106+J107</f>
        <v>0</v>
      </c>
    </row>
    <row r="106" spans="1:10" ht="13.5" customHeight="1">
      <c r="A106" s="49">
        <v>2</v>
      </c>
      <c r="B106" s="49">
        <v>7</v>
      </c>
      <c r="C106" s="49">
        <v>3</v>
      </c>
      <c r="D106" s="49">
        <v>1</v>
      </c>
      <c r="E106" s="49">
        <v>1</v>
      </c>
      <c r="F106" s="49">
        <v>1</v>
      </c>
      <c r="G106" s="58" t="s">
        <v>88</v>
      </c>
      <c r="H106" s="63"/>
      <c r="I106" s="63"/>
      <c r="J106" s="63"/>
    </row>
    <row r="107" spans="1:10" ht="13.5" customHeight="1">
      <c r="A107" s="49">
        <v>2</v>
      </c>
      <c r="B107" s="49">
        <v>7</v>
      </c>
      <c r="C107" s="49">
        <v>3</v>
      </c>
      <c r="D107" s="49">
        <v>1</v>
      </c>
      <c r="E107" s="49">
        <v>1</v>
      </c>
      <c r="F107" s="49">
        <v>2</v>
      </c>
      <c r="G107" s="58" t="s">
        <v>89</v>
      </c>
      <c r="H107" s="63"/>
      <c r="I107" s="63"/>
      <c r="J107" s="63"/>
    </row>
    <row r="108" spans="1:10" ht="14.25" customHeight="1">
      <c r="A108" s="48">
        <v>2</v>
      </c>
      <c r="B108" s="48">
        <v>8</v>
      </c>
      <c r="C108" s="49"/>
      <c r="D108" s="49"/>
      <c r="E108" s="49"/>
      <c r="F108" s="49"/>
      <c r="G108" s="52" t="s">
        <v>90</v>
      </c>
      <c r="H108" s="53">
        <f>H109+H112</f>
        <v>0</v>
      </c>
      <c r="I108" s="53">
        <f>I109+I112</f>
        <v>0</v>
      </c>
      <c r="J108" s="53">
        <f>J109+J112</f>
        <v>0</v>
      </c>
    </row>
    <row r="109" spans="1:10" ht="13.5" customHeight="1">
      <c r="A109" s="49">
        <v>2</v>
      </c>
      <c r="B109" s="49">
        <v>8</v>
      </c>
      <c r="C109" s="49">
        <v>1</v>
      </c>
      <c r="D109" s="49">
        <v>1</v>
      </c>
      <c r="E109" s="49"/>
      <c r="F109" s="49"/>
      <c r="G109" s="54" t="s">
        <v>68</v>
      </c>
      <c r="H109" s="53">
        <f>H110+H111</f>
        <v>0</v>
      </c>
      <c r="I109" s="53">
        <f>I110+I111</f>
        <v>0</v>
      </c>
      <c r="J109" s="53">
        <f>J110+J111</f>
        <v>0</v>
      </c>
    </row>
    <row r="110" spans="1:10" ht="15" customHeight="1">
      <c r="A110" s="49">
        <v>2</v>
      </c>
      <c r="B110" s="49">
        <v>8</v>
      </c>
      <c r="C110" s="49">
        <v>1</v>
      </c>
      <c r="D110" s="49">
        <v>1</v>
      </c>
      <c r="E110" s="49">
        <v>1</v>
      </c>
      <c r="F110" s="49">
        <v>1</v>
      </c>
      <c r="G110" s="56" t="s">
        <v>91</v>
      </c>
      <c r="H110" s="63"/>
      <c r="I110" s="63"/>
      <c r="J110" s="63"/>
    </row>
    <row r="111" spans="1:10" ht="12.75" customHeight="1">
      <c r="A111" s="49">
        <v>2</v>
      </c>
      <c r="B111" s="49">
        <v>8</v>
      </c>
      <c r="C111" s="49">
        <v>1</v>
      </c>
      <c r="D111" s="49">
        <v>1</v>
      </c>
      <c r="E111" s="49">
        <v>1</v>
      </c>
      <c r="F111" s="49">
        <v>2</v>
      </c>
      <c r="G111" s="56" t="s">
        <v>92</v>
      </c>
      <c r="H111" s="63"/>
      <c r="I111" s="63"/>
      <c r="J111" s="63"/>
    </row>
    <row r="112" spans="1:10" ht="12" customHeight="1">
      <c r="A112" s="49">
        <v>2</v>
      </c>
      <c r="B112" s="49">
        <v>8</v>
      </c>
      <c r="C112" s="49">
        <v>1</v>
      </c>
      <c r="D112" s="49">
        <v>2</v>
      </c>
      <c r="E112" s="49"/>
      <c r="F112" s="49"/>
      <c r="G112" s="54" t="s">
        <v>69</v>
      </c>
      <c r="H112" s="53">
        <f>H113</f>
        <v>0</v>
      </c>
      <c r="I112" s="53">
        <f>I113</f>
        <v>0</v>
      </c>
      <c r="J112" s="53">
        <f>J113</f>
        <v>0</v>
      </c>
    </row>
    <row r="113" spans="1:10" ht="14.25" customHeight="1">
      <c r="A113" s="49">
        <v>2</v>
      </c>
      <c r="B113" s="49">
        <v>8</v>
      </c>
      <c r="C113" s="49">
        <v>1</v>
      </c>
      <c r="D113" s="49">
        <v>2</v>
      </c>
      <c r="E113" s="49">
        <v>1</v>
      </c>
      <c r="F113" s="49">
        <v>1</v>
      </c>
      <c r="G113" s="56" t="s">
        <v>93</v>
      </c>
      <c r="H113" s="63"/>
      <c r="I113" s="63"/>
      <c r="J113" s="63"/>
    </row>
    <row r="114" spans="1:10" ht="41.25" customHeight="1">
      <c r="A114" s="68">
        <v>2</v>
      </c>
      <c r="B114" s="68">
        <v>9</v>
      </c>
      <c r="C114" s="69"/>
      <c r="D114" s="70"/>
      <c r="E114" s="70"/>
      <c r="F114" s="70"/>
      <c r="G114" s="71" t="s">
        <v>94</v>
      </c>
      <c r="H114" s="53">
        <f>H115+H117</f>
        <v>0</v>
      </c>
      <c r="I114" s="53">
        <f>I115+I117</f>
        <v>0</v>
      </c>
      <c r="J114" s="53">
        <f>J115+J117</f>
        <v>0</v>
      </c>
    </row>
    <row r="115" spans="1:10" ht="39" customHeight="1">
      <c r="A115" s="70">
        <v>2</v>
      </c>
      <c r="B115" s="70">
        <v>9</v>
      </c>
      <c r="C115" s="72">
        <v>1</v>
      </c>
      <c r="D115" s="70"/>
      <c r="E115" s="70"/>
      <c r="F115" s="70"/>
      <c r="G115" s="73" t="s">
        <v>95</v>
      </c>
      <c r="H115" s="53">
        <f>H116</f>
        <v>0</v>
      </c>
      <c r="I115" s="53">
        <f>I116</f>
        <v>0</v>
      </c>
      <c r="J115" s="53">
        <f>J116</f>
        <v>0</v>
      </c>
    </row>
    <row r="116" spans="1:10" ht="12.75" customHeight="1">
      <c r="A116" s="70">
        <v>2</v>
      </c>
      <c r="B116" s="70">
        <v>9</v>
      </c>
      <c r="C116" s="72">
        <v>1</v>
      </c>
      <c r="D116" s="70">
        <v>1</v>
      </c>
      <c r="E116" s="70">
        <v>1</v>
      </c>
      <c r="F116" s="70">
        <v>1</v>
      </c>
      <c r="G116" s="74" t="s">
        <v>96</v>
      </c>
      <c r="H116" s="63"/>
      <c r="I116" s="63"/>
      <c r="J116" s="63"/>
    </row>
    <row r="117" spans="1:10" ht="37.5" customHeight="1">
      <c r="A117" s="70">
        <v>2</v>
      </c>
      <c r="B117" s="70">
        <v>9</v>
      </c>
      <c r="C117" s="72">
        <v>2</v>
      </c>
      <c r="D117" s="70"/>
      <c r="E117" s="70"/>
      <c r="F117" s="70"/>
      <c r="G117" s="73" t="s">
        <v>97</v>
      </c>
      <c r="H117" s="53">
        <f>H118+H122</f>
        <v>0</v>
      </c>
      <c r="I117" s="53">
        <f>I118+I122</f>
        <v>0</v>
      </c>
      <c r="J117" s="53">
        <f>J118+J122</f>
        <v>0</v>
      </c>
    </row>
    <row r="118" spans="1:10" ht="14.25" customHeight="1">
      <c r="A118" s="70">
        <v>2</v>
      </c>
      <c r="B118" s="70">
        <v>9</v>
      </c>
      <c r="C118" s="72">
        <v>2</v>
      </c>
      <c r="D118" s="70">
        <v>1</v>
      </c>
      <c r="E118" s="70"/>
      <c r="F118" s="70"/>
      <c r="G118" s="73" t="s">
        <v>68</v>
      </c>
      <c r="H118" s="53">
        <f>H119+H120+H121</f>
        <v>0</v>
      </c>
      <c r="I118" s="53">
        <f>I119+I120+I121</f>
        <v>0</v>
      </c>
      <c r="J118" s="53">
        <f>J119+J120+J121</f>
        <v>0</v>
      </c>
    </row>
    <row r="119" spans="1:10" ht="17.25" customHeight="1">
      <c r="A119" s="70">
        <v>2</v>
      </c>
      <c r="B119" s="70">
        <v>9</v>
      </c>
      <c r="C119" s="72">
        <v>2</v>
      </c>
      <c r="D119" s="70">
        <v>1</v>
      </c>
      <c r="E119" s="70">
        <v>1</v>
      </c>
      <c r="F119" s="70">
        <v>1</v>
      </c>
      <c r="G119" s="74" t="s">
        <v>98</v>
      </c>
      <c r="H119" s="63"/>
      <c r="I119" s="63"/>
      <c r="J119" s="63"/>
    </row>
    <row r="120" spans="1:10" ht="26.25" customHeight="1">
      <c r="A120" s="70">
        <v>2</v>
      </c>
      <c r="B120" s="70">
        <v>9</v>
      </c>
      <c r="C120" s="72">
        <v>2</v>
      </c>
      <c r="D120" s="70">
        <v>1</v>
      </c>
      <c r="E120" s="70">
        <v>1</v>
      </c>
      <c r="F120" s="70">
        <v>2</v>
      </c>
      <c r="G120" s="74" t="s">
        <v>99</v>
      </c>
      <c r="H120" s="63"/>
      <c r="I120" s="63"/>
      <c r="J120" s="63"/>
    </row>
    <row r="121" spans="1:10" ht="14.25" customHeight="1">
      <c r="A121" s="70">
        <v>2</v>
      </c>
      <c r="B121" s="70">
        <v>9</v>
      </c>
      <c r="C121" s="72">
        <v>2</v>
      </c>
      <c r="D121" s="70">
        <v>1</v>
      </c>
      <c r="E121" s="70">
        <v>1</v>
      </c>
      <c r="F121" s="70">
        <v>3</v>
      </c>
      <c r="G121" s="74" t="s">
        <v>100</v>
      </c>
      <c r="H121" s="63"/>
      <c r="I121" s="63"/>
      <c r="J121" s="63"/>
    </row>
    <row r="122" spans="1:10" ht="14.25" customHeight="1">
      <c r="A122" s="70">
        <v>2</v>
      </c>
      <c r="B122" s="70">
        <v>9</v>
      </c>
      <c r="C122" s="72">
        <v>2</v>
      </c>
      <c r="D122" s="70">
        <v>2</v>
      </c>
      <c r="E122" s="70"/>
      <c r="F122" s="70"/>
      <c r="G122" s="73" t="s">
        <v>69</v>
      </c>
      <c r="H122" s="53">
        <f>H123</f>
        <v>0</v>
      </c>
      <c r="I122" s="53">
        <f>I123</f>
        <v>0</v>
      </c>
      <c r="J122" s="53">
        <f>J123</f>
        <v>0</v>
      </c>
    </row>
    <row r="123" spans="1:10" ht="12" customHeight="1">
      <c r="A123" s="70">
        <v>2</v>
      </c>
      <c r="B123" s="70">
        <v>9</v>
      </c>
      <c r="C123" s="72">
        <v>2</v>
      </c>
      <c r="D123" s="70">
        <v>2</v>
      </c>
      <c r="E123" s="70">
        <v>1</v>
      </c>
      <c r="F123" s="70"/>
      <c r="G123" s="74" t="s">
        <v>101</v>
      </c>
      <c r="H123" s="53">
        <f>H124+H125+H126</f>
        <v>0</v>
      </c>
      <c r="I123" s="53">
        <f>I124+I125+I126</f>
        <v>0</v>
      </c>
      <c r="J123" s="53">
        <f>J124+J125+J126</f>
        <v>0</v>
      </c>
    </row>
    <row r="124" spans="1:10" ht="14.25" customHeight="1">
      <c r="A124" s="70">
        <v>2</v>
      </c>
      <c r="B124" s="70">
        <v>9</v>
      </c>
      <c r="C124" s="72">
        <v>2</v>
      </c>
      <c r="D124" s="70">
        <v>2</v>
      </c>
      <c r="E124" s="70">
        <v>1</v>
      </c>
      <c r="F124" s="70">
        <v>1</v>
      </c>
      <c r="G124" s="74" t="s">
        <v>102</v>
      </c>
      <c r="H124" s="63"/>
      <c r="I124" s="63"/>
      <c r="J124" s="63"/>
    </row>
    <row r="125" spans="1:10" ht="25.5" customHeight="1">
      <c r="A125" s="70">
        <v>2</v>
      </c>
      <c r="B125" s="70">
        <v>9</v>
      </c>
      <c r="C125" s="72">
        <v>2</v>
      </c>
      <c r="D125" s="70">
        <v>2</v>
      </c>
      <c r="E125" s="70">
        <v>1</v>
      </c>
      <c r="F125" s="70">
        <v>2</v>
      </c>
      <c r="G125" s="74" t="s">
        <v>103</v>
      </c>
      <c r="H125" s="63"/>
      <c r="I125" s="63"/>
      <c r="J125" s="63"/>
    </row>
    <row r="126" spans="1:10" ht="15.75" customHeight="1">
      <c r="A126" s="70">
        <v>2</v>
      </c>
      <c r="B126" s="70">
        <v>9</v>
      </c>
      <c r="C126" s="72">
        <v>2</v>
      </c>
      <c r="D126" s="70">
        <v>2</v>
      </c>
      <c r="E126" s="70">
        <v>1</v>
      </c>
      <c r="F126" s="70">
        <v>3</v>
      </c>
      <c r="G126" s="74" t="s">
        <v>104</v>
      </c>
      <c r="H126" s="63"/>
      <c r="I126" s="63"/>
      <c r="J126" s="63"/>
    </row>
    <row r="127" spans="1:10" ht="48.75" customHeight="1">
      <c r="A127" s="48">
        <v>3</v>
      </c>
      <c r="B127" s="48"/>
      <c r="C127" s="49"/>
      <c r="D127" s="49"/>
      <c r="E127" s="49"/>
      <c r="F127" s="49"/>
      <c r="G127" s="52" t="s">
        <v>105</v>
      </c>
      <c r="H127" s="51">
        <f>H128+H159+H160</f>
        <v>0</v>
      </c>
      <c r="I127" s="53">
        <f>I128+I159+I160</f>
        <v>0</v>
      </c>
      <c r="J127" s="53">
        <f>J128+J159+J160</f>
        <v>0</v>
      </c>
    </row>
    <row r="128" spans="1:10" ht="25.5" customHeight="1">
      <c r="A128" s="75">
        <v>3</v>
      </c>
      <c r="B128" s="75">
        <v>1</v>
      </c>
      <c r="C128" s="76"/>
      <c r="D128" s="76"/>
      <c r="E128" s="76"/>
      <c r="F128" s="76"/>
      <c r="G128" s="77" t="s">
        <v>106</v>
      </c>
      <c r="H128" s="53">
        <f>H129+H142++H148+H157+H158</f>
        <v>0</v>
      </c>
      <c r="I128" s="53">
        <f>I129+I142++I148+I157+I158</f>
        <v>0</v>
      </c>
      <c r="J128" s="53">
        <f>J129+J142++J148+J157+J158</f>
        <v>0</v>
      </c>
    </row>
    <row r="129" spans="1:10" ht="25.5" customHeight="1">
      <c r="A129" s="78">
        <v>3</v>
      </c>
      <c r="B129" s="78">
        <v>1</v>
      </c>
      <c r="C129" s="78">
        <v>1</v>
      </c>
      <c r="D129" s="79"/>
      <c r="E129" s="79"/>
      <c r="F129" s="79"/>
      <c r="G129" s="80" t="s">
        <v>107</v>
      </c>
      <c r="H129" s="53">
        <f>H130+H132+H136+H140+H141</f>
        <v>0</v>
      </c>
      <c r="I129" s="53">
        <f>I130+I132+I136+I140+I141</f>
        <v>0</v>
      </c>
      <c r="J129" s="53">
        <f>J130+J132+J136+J140+J141</f>
        <v>0</v>
      </c>
    </row>
    <row r="130" spans="1:10" ht="13.5" customHeight="1">
      <c r="A130" s="78">
        <v>3</v>
      </c>
      <c r="B130" s="78">
        <v>1</v>
      </c>
      <c r="C130" s="78">
        <v>1</v>
      </c>
      <c r="D130" s="78">
        <v>1</v>
      </c>
      <c r="E130" s="78"/>
      <c r="F130" s="78"/>
      <c r="G130" s="80" t="s">
        <v>108</v>
      </c>
      <c r="H130" s="53">
        <f>H131</f>
        <v>0</v>
      </c>
      <c r="I130" s="53">
        <f>I131</f>
        <v>0</v>
      </c>
      <c r="J130" s="53">
        <f>J131</f>
        <v>0</v>
      </c>
    </row>
    <row r="131" spans="1:10" ht="12" customHeight="1">
      <c r="A131" s="78">
        <v>3</v>
      </c>
      <c r="B131" s="78">
        <v>1</v>
      </c>
      <c r="C131" s="78">
        <v>1</v>
      </c>
      <c r="D131" s="78">
        <v>1</v>
      </c>
      <c r="E131" s="78">
        <v>1</v>
      </c>
      <c r="F131" s="78">
        <v>1</v>
      </c>
      <c r="G131" s="81" t="s">
        <v>108</v>
      </c>
      <c r="H131" s="63"/>
      <c r="I131" s="63"/>
      <c r="J131" s="57"/>
    </row>
    <row r="132" spans="1:10" ht="12.75" customHeight="1">
      <c r="A132" s="78">
        <v>3</v>
      </c>
      <c r="B132" s="78">
        <v>1</v>
      </c>
      <c r="C132" s="78">
        <v>1</v>
      </c>
      <c r="D132" s="78">
        <v>2</v>
      </c>
      <c r="E132" s="78"/>
      <c r="F132" s="78"/>
      <c r="G132" s="82" t="s">
        <v>109</v>
      </c>
      <c r="H132" s="53">
        <f>H133+H134+H135</f>
        <v>0</v>
      </c>
      <c r="I132" s="53">
        <f>I133+I134+I135</f>
        <v>0</v>
      </c>
      <c r="J132" s="53">
        <f>J133+J134+J135</f>
        <v>0</v>
      </c>
    </row>
    <row r="133" spans="1:10" ht="13.5" customHeight="1">
      <c r="A133" s="78">
        <v>3</v>
      </c>
      <c r="B133" s="78">
        <v>1</v>
      </c>
      <c r="C133" s="78">
        <v>1</v>
      </c>
      <c r="D133" s="78">
        <v>2</v>
      </c>
      <c r="E133" s="78">
        <v>1</v>
      </c>
      <c r="F133" s="78">
        <v>1</v>
      </c>
      <c r="G133" s="83" t="s">
        <v>110</v>
      </c>
      <c r="H133" s="63"/>
      <c r="I133" s="63"/>
      <c r="J133" s="63"/>
    </row>
    <row r="134" spans="1:10" ht="14.25" customHeight="1">
      <c r="A134" s="78">
        <v>3</v>
      </c>
      <c r="B134" s="78">
        <v>1</v>
      </c>
      <c r="C134" s="78">
        <v>1</v>
      </c>
      <c r="D134" s="78">
        <v>2</v>
      </c>
      <c r="E134" s="78">
        <v>1</v>
      </c>
      <c r="F134" s="78">
        <v>2</v>
      </c>
      <c r="G134" s="83" t="s">
        <v>111</v>
      </c>
      <c r="H134" s="63"/>
      <c r="I134" s="63"/>
      <c r="J134" s="63"/>
    </row>
    <row r="135" spans="1:10" ht="12" customHeight="1">
      <c r="A135" s="78">
        <v>3</v>
      </c>
      <c r="B135" s="78">
        <v>1</v>
      </c>
      <c r="C135" s="78">
        <v>1</v>
      </c>
      <c r="D135" s="78">
        <v>2</v>
      </c>
      <c r="E135" s="78">
        <v>1</v>
      </c>
      <c r="F135" s="78">
        <v>3</v>
      </c>
      <c r="G135" s="83" t="s">
        <v>112</v>
      </c>
      <c r="H135" s="63"/>
      <c r="I135" s="63"/>
      <c r="J135" s="63"/>
    </row>
    <row r="136" spans="1:10" ht="14.25" customHeight="1">
      <c r="A136" s="78">
        <v>3</v>
      </c>
      <c r="B136" s="78">
        <v>1</v>
      </c>
      <c r="C136" s="78">
        <v>1</v>
      </c>
      <c r="D136" s="78">
        <v>3</v>
      </c>
      <c r="E136" s="78"/>
      <c r="F136" s="78"/>
      <c r="G136" s="82" t="s">
        <v>113</v>
      </c>
      <c r="H136" s="53">
        <f>H137+H138+H139</f>
        <v>0</v>
      </c>
      <c r="I136" s="53">
        <f>I137+I138+I139</f>
        <v>0</v>
      </c>
      <c r="J136" s="53">
        <f>J137+J138+J139</f>
        <v>0</v>
      </c>
    </row>
    <row r="137" spans="1:10" ht="12.75" customHeight="1">
      <c r="A137" s="78">
        <v>3</v>
      </c>
      <c r="B137" s="78">
        <v>1</v>
      </c>
      <c r="C137" s="78">
        <v>1</v>
      </c>
      <c r="D137" s="78">
        <v>3</v>
      </c>
      <c r="E137" s="78">
        <v>1</v>
      </c>
      <c r="F137" s="78">
        <v>1</v>
      </c>
      <c r="G137" s="83" t="s">
        <v>114</v>
      </c>
      <c r="H137" s="63"/>
      <c r="I137" s="63"/>
      <c r="J137" s="63"/>
    </row>
    <row r="138" spans="1:10" ht="11.25" customHeight="1">
      <c r="A138" s="78">
        <v>3</v>
      </c>
      <c r="B138" s="78">
        <v>1</v>
      </c>
      <c r="C138" s="78">
        <v>1</v>
      </c>
      <c r="D138" s="78">
        <v>3</v>
      </c>
      <c r="E138" s="78">
        <v>1</v>
      </c>
      <c r="F138" s="78">
        <v>2</v>
      </c>
      <c r="G138" s="83" t="s">
        <v>115</v>
      </c>
      <c r="H138" s="63"/>
      <c r="I138" s="63"/>
      <c r="J138" s="63"/>
    </row>
    <row r="139" spans="1:10" ht="11.25" customHeight="1">
      <c r="A139" s="84">
        <v>3</v>
      </c>
      <c r="B139" s="84">
        <v>1</v>
      </c>
      <c r="C139" s="84">
        <v>1</v>
      </c>
      <c r="D139" s="84">
        <v>3</v>
      </c>
      <c r="E139" s="84">
        <v>1</v>
      </c>
      <c r="F139" s="84">
        <v>3</v>
      </c>
      <c r="G139" s="83" t="s">
        <v>116</v>
      </c>
      <c r="H139" s="63"/>
      <c r="I139" s="63"/>
      <c r="J139" s="63"/>
    </row>
    <row r="140" spans="1:10" ht="15" customHeight="1">
      <c r="A140" s="78">
        <v>3</v>
      </c>
      <c r="B140" s="78">
        <v>1</v>
      </c>
      <c r="C140" s="78">
        <v>1</v>
      </c>
      <c r="D140" s="78">
        <v>4</v>
      </c>
      <c r="E140" s="78"/>
      <c r="F140" s="78"/>
      <c r="G140" s="82" t="s">
        <v>117</v>
      </c>
      <c r="H140" s="85"/>
      <c r="I140" s="85"/>
      <c r="J140" s="85"/>
    </row>
    <row r="141" spans="1:10" ht="12.75" customHeight="1">
      <c r="A141" s="78">
        <v>3</v>
      </c>
      <c r="B141" s="78">
        <v>1</v>
      </c>
      <c r="C141" s="78">
        <v>1</v>
      </c>
      <c r="D141" s="78">
        <v>5</v>
      </c>
      <c r="E141" s="78"/>
      <c r="F141" s="78"/>
      <c r="G141" s="82" t="s">
        <v>118</v>
      </c>
      <c r="H141" s="63"/>
      <c r="I141" s="63"/>
      <c r="J141" s="63"/>
    </row>
    <row r="142" spans="1:10" ht="14.25" customHeight="1">
      <c r="A142" s="78">
        <v>3</v>
      </c>
      <c r="B142" s="78">
        <v>1</v>
      </c>
      <c r="C142" s="78">
        <v>2</v>
      </c>
      <c r="D142" s="78"/>
      <c r="E142" s="79"/>
      <c r="F142" s="79"/>
      <c r="G142" s="86" t="s">
        <v>119</v>
      </c>
      <c r="H142" s="53">
        <f>H143+H144+H145+H146+H147+O140</f>
        <v>0</v>
      </c>
      <c r="I142" s="53">
        <f>I143+I144+I145+I146+I147+P140</f>
        <v>0</v>
      </c>
      <c r="J142" s="53">
        <f>J143+J144+J145+J146+J147+R140</f>
        <v>0</v>
      </c>
    </row>
    <row r="143" spans="1:10" ht="14.25" customHeight="1">
      <c r="A143" s="78">
        <v>3</v>
      </c>
      <c r="B143" s="78">
        <v>1</v>
      </c>
      <c r="C143" s="78">
        <v>2</v>
      </c>
      <c r="D143" s="78">
        <v>1</v>
      </c>
      <c r="E143" s="78">
        <v>1</v>
      </c>
      <c r="F143" s="78">
        <v>1</v>
      </c>
      <c r="G143" s="64" t="s">
        <v>120</v>
      </c>
      <c r="H143" s="57"/>
      <c r="I143" s="57"/>
      <c r="J143" s="57"/>
    </row>
    <row r="144" spans="1:10" ht="24" customHeight="1">
      <c r="A144" s="78">
        <v>3</v>
      </c>
      <c r="B144" s="78">
        <v>1</v>
      </c>
      <c r="C144" s="78">
        <v>2</v>
      </c>
      <c r="D144" s="78">
        <v>1</v>
      </c>
      <c r="E144" s="78">
        <v>1</v>
      </c>
      <c r="F144" s="78">
        <v>2</v>
      </c>
      <c r="G144" s="83" t="s">
        <v>121</v>
      </c>
      <c r="H144" s="63"/>
      <c r="I144" s="63"/>
      <c r="J144" s="63"/>
    </row>
    <row r="145" spans="1:10" ht="12.75" customHeight="1">
      <c r="A145" s="78">
        <v>3</v>
      </c>
      <c r="B145" s="78">
        <v>1</v>
      </c>
      <c r="C145" s="78">
        <v>2</v>
      </c>
      <c r="D145" s="78">
        <v>1</v>
      </c>
      <c r="E145" s="78">
        <v>1</v>
      </c>
      <c r="F145" s="78">
        <v>3</v>
      </c>
      <c r="G145" s="83" t="s">
        <v>122</v>
      </c>
      <c r="H145" s="63"/>
      <c r="I145" s="63"/>
      <c r="J145" s="63"/>
    </row>
    <row r="146" spans="1:10" ht="12.75" customHeight="1">
      <c r="A146" s="78">
        <v>3</v>
      </c>
      <c r="B146" s="78">
        <v>1</v>
      </c>
      <c r="C146" s="78">
        <v>2</v>
      </c>
      <c r="D146" s="78">
        <v>1</v>
      </c>
      <c r="E146" s="78">
        <v>1</v>
      </c>
      <c r="F146" s="78">
        <v>4</v>
      </c>
      <c r="G146" s="83" t="s">
        <v>123</v>
      </c>
      <c r="H146" s="63"/>
      <c r="I146" s="63"/>
      <c r="J146" s="63"/>
    </row>
    <row r="147" spans="1:10" ht="13.5" customHeight="1">
      <c r="A147" s="78">
        <v>3</v>
      </c>
      <c r="B147" s="78">
        <v>1</v>
      </c>
      <c r="C147" s="78">
        <v>2</v>
      </c>
      <c r="D147" s="78">
        <v>1</v>
      </c>
      <c r="E147" s="78">
        <v>1</v>
      </c>
      <c r="F147" s="78">
        <v>5</v>
      </c>
      <c r="G147" s="83" t="s">
        <v>124</v>
      </c>
      <c r="H147" s="63"/>
      <c r="I147" s="63"/>
      <c r="J147" s="63"/>
    </row>
    <row r="148" spans="1:10" ht="15.75" customHeight="1">
      <c r="A148" s="78">
        <v>3</v>
      </c>
      <c r="B148" s="78">
        <v>1</v>
      </c>
      <c r="C148" s="78">
        <v>3</v>
      </c>
      <c r="D148" s="78"/>
      <c r="E148" s="78"/>
      <c r="F148" s="78"/>
      <c r="G148" s="82" t="s">
        <v>125</v>
      </c>
      <c r="H148" s="53">
        <f>H149+H151</f>
        <v>0</v>
      </c>
      <c r="I148" s="53">
        <f>I149+I151</f>
        <v>0</v>
      </c>
      <c r="J148" s="53">
        <f>J149+J151</f>
        <v>0</v>
      </c>
    </row>
    <row r="149" spans="1:10" ht="15.75" customHeight="1">
      <c r="A149" s="84">
        <v>3</v>
      </c>
      <c r="B149" s="84">
        <v>1</v>
      </c>
      <c r="C149" s="84">
        <v>3</v>
      </c>
      <c r="D149" s="84">
        <v>1</v>
      </c>
      <c r="E149" s="87"/>
      <c r="F149" s="87"/>
      <c r="G149" s="86" t="s">
        <v>126</v>
      </c>
      <c r="H149" s="51">
        <f>H150</f>
        <v>0</v>
      </c>
      <c r="I149" s="51">
        <f>I150</f>
        <v>0</v>
      </c>
      <c r="J149" s="51">
        <f>J150</f>
        <v>0</v>
      </c>
    </row>
    <row r="150" spans="1:10" ht="15.75" customHeight="1">
      <c r="A150" s="84">
        <v>3</v>
      </c>
      <c r="B150" s="84">
        <v>1</v>
      </c>
      <c r="C150" s="84">
        <v>3</v>
      </c>
      <c r="D150" s="84">
        <v>1</v>
      </c>
      <c r="E150" s="84">
        <v>1</v>
      </c>
      <c r="F150" s="84">
        <v>1</v>
      </c>
      <c r="G150" s="83" t="s">
        <v>126</v>
      </c>
      <c r="H150" s="63"/>
      <c r="I150" s="63"/>
      <c r="J150" s="63"/>
    </row>
    <row r="151" spans="1:10" ht="15.75" customHeight="1">
      <c r="A151" s="84">
        <v>3</v>
      </c>
      <c r="B151" s="84">
        <v>1</v>
      </c>
      <c r="C151" s="84">
        <v>3</v>
      </c>
      <c r="D151" s="84">
        <v>2</v>
      </c>
      <c r="E151" s="84"/>
      <c r="F151" s="84"/>
      <c r="G151" s="86" t="s">
        <v>127</v>
      </c>
      <c r="H151" s="51">
        <f>H152+H153+H154+H155+H156</f>
        <v>0</v>
      </c>
      <c r="I151" s="51">
        <f>I152+I153+I154+I155+I156</f>
        <v>0</v>
      </c>
      <c r="J151" s="51">
        <f>J152+J153+J154+J155+J156</f>
        <v>0</v>
      </c>
    </row>
    <row r="152" spans="1:10" ht="15.75" customHeight="1">
      <c r="A152" s="84">
        <v>3</v>
      </c>
      <c r="B152" s="84">
        <v>1</v>
      </c>
      <c r="C152" s="84">
        <v>3</v>
      </c>
      <c r="D152" s="84">
        <v>2</v>
      </c>
      <c r="E152" s="84">
        <v>1</v>
      </c>
      <c r="F152" s="84">
        <v>1</v>
      </c>
      <c r="G152" s="83" t="s">
        <v>128</v>
      </c>
      <c r="H152" s="63"/>
      <c r="I152" s="63"/>
      <c r="J152" s="63"/>
    </row>
    <row r="153" spans="1:10" ht="15.75" customHeight="1">
      <c r="A153" s="84">
        <v>3</v>
      </c>
      <c r="B153" s="84">
        <v>1</v>
      </c>
      <c r="C153" s="84">
        <v>3</v>
      </c>
      <c r="D153" s="84">
        <v>2</v>
      </c>
      <c r="E153" s="84">
        <v>1</v>
      </c>
      <c r="F153" s="84">
        <v>2</v>
      </c>
      <c r="G153" s="83" t="s">
        <v>129</v>
      </c>
      <c r="H153" s="63"/>
      <c r="I153" s="63"/>
      <c r="J153" s="63"/>
    </row>
    <row r="154" spans="1:10" ht="15.75" customHeight="1">
      <c r="A154" s="84">
        <v>3</v>
      </c>
      <c r="B154" s="84">
        <v>1</v>
      </c>
      <c r="C154" s="84">
        <v>3</v>
      </c>
      <c r="D154" s="84">
        <v>2</v>
      </c>
      <c r="E154" s="84">
        <v>1</v>
      </c>
      <c r="F154" s="84">
        <v>3</v>
      </c>
      <c r="G154" s="83" t="s">
        <v>130</v>
      </c>
      <c r="H154" s="63"/>
      <c r="I154" s="63"/>
      <c r="J154" s="63"/>
    </row>
    <row r="155" spans="1:10" ht="15.75" customHeight="1">
      <c r="A155" s="84">
        <v>3</v>
      </c>
      <c r="B155" s="84">
        <v>1</v>
      </c>
      <c r="C155" s="84">
        <v>3</v>
      </c>
      <c r="D155" s="84">
        <v>2</v>
      </c>
      <c r="E155" s="84">
        <v>1</v>
      </c>
      <c r="F155" s="84">
        <v>4</v>
      </c>
      <c r="G155" s="83" t="s">
        <v>131</v>
      </c>
      <c r="H155" s="63"/>
      <c r="I155" s="63"/>
      <c r="J155" s="63"/>
    </row>
    <row r="156" spans="1:10" ht="15.75" customHeight="1">
      <c r="A156" s="84">
        <v>3</v>
      </c>
      <c r="B156" s="84">
        <v>1</v>
      </c>
      <c r="C156" s="84">
        <v>3</v>
      </c>
      <c r="D156" s="84">
        <v>2</v>
      </c>
      <c r="E156" s="84">
        <v>1</v>
      </c>
      <c r="F156" s="84">
        <v>5</v>
      </c>
      <c r="G156" s="83" t="s">
        <v>132</v>
      </c>
      <c r="H156" s="63"/>
      <c r="I156" s="63"/>
      <c r="J156" s="63"/>
    </row>
    <row r="157" spans="1:10" ht="25.5" customHeight="1">
      <c r="A157" s="78">
        <v>3</v>
      </c>
      <c r="B157" s="78">
        <v>1</v>
      </c>
      <c r="C157" s="78">
        <v>4</v>
      </c>
      <c r="D157" s="78"/>
      <c r="E157" s="78"/>
      <c r="F157" s="78"/>
      <c r="G157" s="80" t="s">
        <v>133</v>
      </c>
      <c r="H157" s="63"/>
      <c r="I157" s="63"/>
      <c r="J157" s="63"/>
    </row>
    <row r="158" spans="1:10" ht="15" customHeight="1">
      <c r="A158" s="78">
        <v>3</v>
      </c>
      <c r="B158" s="78">
        <v>1</v>
      </c>
      <c r="C158" s="78">
        <v>5</v>
      </c>
      <c r="D158" s="78"/>
      <c r="E158" s="78"/>
      <c r="F158" s="78"/>
      <c r="G158" s="80" t="s">
        <v>134</v>
      </c>
      <c r="H158" s="85"/>
      <c r="I158" s="85"/>
      <c r="J158" s="85"/>
    </row>
    <row r="159" spans="1:10" ht="26.25" customHeight="1">
      <c r="A159" s="79">
        <v>3</v>
      </c>
      <c r="B159" s="79">
        <v>2</v>
      </c>
      <c r="C159" s="78"/>
      <c r="D159" s="78"/>
      <c r="E159" s="78"/>
      <c r="F159" s="78"/>
      <c r="G159" s="88" t="s">
        <v>135</v>
      </c>
      <c r="H159" s="63"/>
      <c r="I159" s="63"/>
      <c r="J159" s="63"/>
    </row>
    <row r="160" spans="1:10" ht="30.75" customHeight="1">
      <c r="A160" s="79">
        <v>3</v>
      </c>
      <c r="B160" s="79">
        <v>3</v>
      </c>
      <c r="C160" s="78"/>
      <c r="D160" s="78"/>
      <c r="E160" s="78"/>
      <c r="F160" s="78"/>
      <c r="G160" s="88" t="s">
        <v>136</v>
      </c>
      <c r="H160" s="63"/>
      <c r="I160" s="63"/>
      <c r="J160" s="63"/>
    </row>
    <row r="161" spans="1:10" ht="18" customHeight="1">
      <c r="A161" s="49"/>
      <c r="B161" s="49"/>
      <c r="C161" s="49"/>
      <c r="D161" s="49"/>
      <c r="E161" s="49"/>
      <c r="F161" s="49"/>
      <c r="G161" s="89" t="s">
        <v>137</v>
      </c>
      <c r="H161" s="51">
        <f>H29+H127</f>
        <v>0</v>
      </c>
      <c r="I161" s="51">
        <f>I29+I127</f>
        <v>0</v>
      </c>
      <c r="J161" s="51">
        <f>J29+J127</f>
        <v>0</v>
      </c>
    </row>
    <row r="162" spans="1:10" ht="12" customHeight="1">
      <c r="A162" s="90"/>
      <c r="B162" s="90"/>
      <c r="C162" s="90"/>
      <c r="D162" s="91"/>
      <c r="E162" s="91"/>
      <c r="F162" s="91"/>
      <c r="G162" s="92"/>
      <c r="H162" s="93"/>
      <c r="I162" s="93"/>
      <c r="J162" s="93"/>
    </row>
    <row r="163" spans="1:10" ht="12.75" customHeight="1">
      <c r="A163" s="221" t="s">
        <v>14</v>
      </c>
      <c r="B163" s="221"/>
      <c r="C163" s="221"/>
      <c r="D163" s="221"/>
      <c r="E163" s="221"/>
      <c r="F163" s="221"/>
      <c r="G163" s="222" t="s">
        <v>15</v>
      </c>
      <c r="H163" s="222" t="s">
        <v>138</v>
      </c>
      <c r="I163" s="222"/>
      <c r="J163" s="63"/>
    </row>
    <row r="164" spans="1:10">
      <c r="A164" s="221"/>
      <c r="B164" s="221"/>
      <c r="C164" s="221"/>
      <c r="D164" s="221"/>
      <c r="E164" s="221"/>
      <c r="F164" s="221"/>
      <c r="G164" s="222"/>
      <c r="H164" s="223" t="s">
        <v>17</v>
      </c>
      <c r="I164" s="223"/>
      <c r="J164" s="85"/>
    </row>
    <row r="165" spans="1:10" ht="51.75" customHeight="1">
      <c r="A165" s="221"/>
      <c r="B165" s="221"/>
      <c r="C165" s="221"/>
      <c r="D165" s="221"/>
      <c r="E165" s="221"/>
      <c r="F165" s="221"/>
      <c r="G165" s="222"/>
      <c r="H165" s="94" t="s">
        <v>139</v>
      </c>
      <c r="I165" s="94" t="s">
        <v>140</v>
      </c>
      <c r="J165" s="63"/>
    </row>
    <row r="166" spans="1:10" ht="15.75" customHeight="1">
      <c r="A166" s="48">
        <v>2</v>
      </c>
      <c r="B166" s="49"/>
      <c r="C166" s="49"/>
      <c r="D166" s="49"/>
      <c r="E166" s="49"/>
      <c r="F166" s="49"/>
      <c r="G166" s="96" t="s">
        <v>141</v>
      </c>
      <c r="H166" s="63"/>
      <c r="I166" s="63"/>
      <c r="J166" s="63"/>
    </row>
    <row r="167" spans="1:10" ht="53.25" customHeight="1">
      <c r="A167" s="48">
        <v>3</v>
      </c>
      <c r="B167" s="49"/>
      <c r="C167" s="49"/>
      <c r="D167" s="49"/>
      <c r="E167" s="49"/>
      <c r="F167" s="49"/>
      <c r="G167" s="52" t="s">
        <v>142</v>
      </c>
      <c r="H167" s="63"/>
      <c r="I167" s="63"/>
      <c r="J167" s="63"/>
    </row>
    <row r="168" spans="1:10" ht="12.75" customHeight="1">
      <c r="A168" s="224"/>
      <c r="B168" s="224"/>
      <c r="C168" s="224"/>
      <c r="D168" s="224"/>
      <c r="E168" s="224"/>
      <c r="F168" s="224"/>
      <c r="G168" s="97" t="s">
        <v>137</v>
      </c>
      <c r="H168" s="53">
        <f>H166+H167</f>
        <v>0</v>
      </c>
      <c r="I168" s="53">
        <f>I166+I167</f>
        <v>0</v>
      </c>
      <c r="J168" s="63"/>
    </row>
    <row r="169" spans="1:10">
      <c r="A169" s="225"/>
      <c r="B169" s="225"/>
      <c r="C169" s="225"/>
      <c r="D169" s="225"/>
      <c r="E169" s="225"/>
      <c r="F169" s="225"/>
      <c r="G169" s="225"/>
      <c r="H169" s="98"/>
      <c r="I169" s="99"/>
      <c r="J169" s="99"/>
    </row>
    <row r="170" spans="1:10">
      <c r="A170" s="93"/>
      <c r="B170" s="99"/>
      <c r="C170" s="99"/>
      <c r="D170" s="99"/>
      <c r="E170" s="99"/>
      <c r="F170" s="99"/>
      <c r="G170" s="99"/>
      <c r="H170" s="98"/>
      <c r="I170" s="99"/>
      <c r="J170" s="99"/>
    </row>
    <row r="171" spans="1:10">
      <c r="A171" s="93"/>
      <c r="B171" s="99"/>
      <c r="C171" s="99"/>
      <c r="D171" s="99"/>
      <c r="E171" s="99"/>
      <c r="F171" s="99"/>
      <c r="G171" s="99"/>
      <c r="H171" s="98"/>
      <c r="I171" s="99"/>
      <c r="J171" s="99"/>
    </row>
    <row r="172" spans="1:10">
      <c r="A172" s="100"/>
      <c r="B172" s="101"/>
      <c r="C172" s="101"/>
      <c r="D172" s="99"/>
      <c r="E172" s="99"/>
      <c r="F172" s="99"/>
      <c r="G172" s="99"/>
      <c r="H172" s="98"/>
      <c r="I172" s="101"/>
      <c r="J172" s="99"/>
    </row>
    <row r="173" spans="1:10" ht="15.75" customHeight="1">
      <c r="A173" s="226" t="s">
        <v>143</v>
      </c>
      <c r="B173" s="226"/>
      <c r="C173" s="226"/>
      <c r="D173" s="226"/>
      <c r="E173" s="226"/>
      <c r="F173" s="226"/>
      <c r="G173" s="226"/>
      <c r="H173" s="102"/>
      <c r="I173" s="90" t="s">
        <v>144</v>
      </c>
      <c r="J173" s="103" t="s">
        <v>145</v>
      </c>
    </row>
    <row r="174" spans="1:10" ht="13.5" customHeight="1">
      <c r="A174" s="104"/>
      <c r="B174" s="104"/>
      <c r="C174" s="104"/>
      <c r="D174" s="104"/>
      <c r="E174" s="104"/>
      <c r="F174" s="227"/>
      <c r="G174" s="227"/>
      <c r="H174" s="98"/>
      <c r="I174" s="99"/>
      <c r="J174" s="99"/>
    </row>
    <row r="175" spans="1:10">
      <c r="A175" s="105"/>
      <c r="B175" s="105"/>
      <c r="C175" s="105"/>
      <c r="D175" s="105"/>
      <c r="E175" s="105"/>
      <c r="F175" s="105"/>
      <c r="G175" s="18"/>
      <c r="H175" s="18"/>
      <c r="I175" s="101"/>
      <c r="J175" s="99"/>
    </row>
    <row r="176" spans="1:10" ht="15" customHeight="1">
      <c r="A176" s="226" t="s">
        <v>146</v>
      </c>
      <c r="B176" s="226"/>
      <c r="C176" s="226"/>
      <c r="D176" s="226"/>
      <c r="E176" s="226"/>
      <c r="F176" s="226"/>
      <c r="G176" s="226"/>
      <c r="H176" s="18"/>
      <c r="I176" s="90" t="s">
        <v>144</v>
      </c>
      <c r="J176" s="103" t="s">
        <v>145</v>
      </c>
    </row>
  </sheetData>
  <customSheetViews>
    <customSheetView guid="{49B339C2-6BE5-46DD-A1BB-F4012967E1E0}" state="hidden" topLeftCell="A13">
      <selection activeCell="A13" sqref="A13"/>
      <pageMargins left="1.1812499999999999" right="0.35416666666666702" top="0.78749999999999998" bottom="0.59027777777777801" header="0.51180555555555496" footer="0.51180555555555496"/>
      <pageSetup paperSize="9" firstPageNumber="0" orientation="portrait" horizontalDpi="300" verticalDpi="300"/>
      <headerFooter>
        <oddHeader>&amp;C&amp;P</oddHeader>
      </headerFooter>
    </customSheetView>
  </customSheetViews>
  <mergeCells count="29">
    <mergeCell ref="A168:F168"/>
    <mergeCell ref="A169:G169"/>
    <mergeCell ref="A173:G173"/>
    <mergeCell ref="F174:G174"/>
    <mergeCell ref="A176:G176"/>
    <mergeCell ref="A28:F28"/>
    <mergeCell ref="A163:F165"/>
    <mergeCell ref="G163:G165"/>
    <mergeCell ref="H163:I163"/>
    <mergeCell ref="H164:I164"/>
    <mergeCell ref="A16:J16"/>
    <mergeCell ref="A17:J17"/>
    <mergeCell ref="A23:F27"/>
    <mergeCell ref="G23:G27"/>
    <mergeCell ref="H23:J23"/>
    <mergeCell ref="H24:J24"/>
    <mergeCell ref="H25:H27"/>
    <mergeCell ref="I25:J25"/>
    <mergeCell ref="I26:I27"/>
    <mergeCell ref="A9:J9"/>
    <mergeCell ref="G10:I10"/>
    <mergeCell ref="G11:I11"/>
    <mergeCell ref="A13:J13"/>
    <mergeCell ref="G14:I14"/>
    <mergeCell ref="I2:J2"/>
    <mergeCell ref="G4:I4"/>
    <mergeCell ref="G5:I5"/>
    <mergeCell ref="G6:I6"/>
    <mergeCell ref="A7:J7"/>
  </mergeCells>
  <pageMargins left="1.1812499999999999" right="0.35416666666666702" top="0.78749999999999998" bottom="0.59027777777777801" header="0.51180555555555496" footer="0.51180555555555496"/>
  <pageSetup paperSize="9" firstPageNumber="0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  <col min="12" max="1025" width="8.7109375" customWidth="1"/>
  </cols>
  <sheetData>
    <row r="1" spans="1:11">
      <c r="I1" s="16"/>
    </row>
    <row r="2" spans="1:11" ht="71.25" customHeight="1">
      <c r="A2" s="17"/>
      <c r="B2" s="17"/>
      <c r="C2" s="17"/>
      <c r="D2" s="17"/>
      <c r="E2" s="17"/>
      <c r="F2" s="17"/>
      <c r="G2" s="18"/>
      <c r="H2" s="19"/>
      <c r="I2" s="14" t="s">
        <v>147</v>
      </c>
      <c r="J2" s="14"/>
      <c r="K2" s="14"/>
    </row>
    <row r="3" spans="1:11" ht="10.5" customHeight="1">
      <c r="A3" s="17"/>
      <c r="B3" s="17"/>
      <c r="C3" s="17"/>
      <c r="D3" s="17"/>
      <c r="E3" s="17"/>
      <c r="F3" s="17"/>
      <c r="G3" s="18"/>
      <c r="H3" s="20"/>
      <c r="I3" s="20"/>
      <c r="J3" s="20"/>
      <c r="K3" s="20"/>
    </row>
    <row r="4" spans="1:11" ht="14.25" customHeight="1">
      <c r="B4" s="17"/>
      <c r="C4" s="17"/>
      <c r="D4" s="17"/>
      <c r="E4" s="17"/>
      <c r="G4" s="13"/>
      <c r="H4" s="13"/>
      <c r="I4" s="13"/>
      <c r="J4" s="13"/>
      <c r="K4" s="21"/>
    </row>
    <row r="5" spans="1:11" ht="12" customHeight="1">
      <c r="A5" s="17"/>
      <c r="B5" s="17"/>
      <c r="C5" s="17"/>
      <c r="D5" s="17"/>
      <c r="E5" s="22"/>
      <c r="F5" s="22"/>
      <c r="G5" s="12" t="s">
        <v>1</v>
      </c>
      <c r="H5" s="12"/>
      <c r="I5" s="12"/>
      <c r="J5" s="12"/>
      <c r="K5" s="23"/>
    </row>
    <row r="6" spans="1:11" ht="10.5" customHeight="1">
      <c r="A6" s="17"/>
      <c r="B6" s="17"/>
      <c r="C6" s="17"/>
      <c r="D6" s="17"/>
      <c r="E6" s="17"/>
      <c r="F6" s="24"/>
      <c r="G6" s="11"/>
      <c r="H6" s="11"/>
      <c r="I6" s="11"/>
      <c r="J6" s="11"/>
      <c r="K6" s="23"/>
    </row>
    <row r="7" spans="1:11" ht="13.5" customHeight="1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9.7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7"/>
    </row>
    <row r="9" spans="1:11" ht="12.75" customHeight="1">
      <c r="A9" s="9" t="s">
        <v>3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2.75" customHeight="1">
      <c r="A10" s="25"/>
      <c r="B10" s="26"/>
      <c r="C10" s="26"/>
      <c r="D10" s="26"/>
      <c r="E10" s="26"/>
      <c r="F10" s="26"/>
      <c r="G10" s="8" t="s">
        <v>4</v>
      </c>
      <c r="H10" s="8"/>
      <c r="I10" s="8"/>
      <c r="J10" s="8"/>
      <c r="K10" s="27"/>
    </row>
    <row r="11" spans="1:11" ht="11.25" customHeight="1">
      <c r="A11" s="25"/>
      <c r="B11" s="26"/>
      <c r="C11" s="26"/>
      <c r="D11" s="26"/>
      <c r="E11" s="26"/>
      <c r="F11" s="26"/>
      <c r="G11" s="7" t="s">
        <v>5</v>
      </c>
      <c r="H11" s="7"/>
      <c r="I11" s="7"/>
      <c r="J11" s="7"/>
      <c r="K11" s="27"/>
    </row>
    <row r="12" spans="1:11" ht="11.25" customHeight="1">
      <c r="A12" s="25"/>
      <c r="B12" s="26"/>
      <c r="C12" s="26"/>
      <c r="D12" s="26"/>
      <c r="E12" s="26"/>
      <c r="F12" s="26"/>
      <c r="G12" s="28"/>
      <c r="H12" s="28"/>
      <c r="I12" s="28"/>
      <c r="J12" s="28"/>
      <c r="K12" s="27"/>
    </row>
    <row r="13" spans="1:11" ht="12.75" customHeight="1">
      <c r="A13" s="9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2.75" customHeight="1">
      <c r="A14" s="29" t="s">
        <v>7</v>
      </c>
      <c r="B14" s="21"/>
      <c r="C14" s="21"/>
      <c r="D14" s="21"/>
      <c r="E14" s="21"/>
      <c r="F14" s="21"/>
      <c r="G14" s="6" t="s">
        <v>8</v>
      </c>
      <c r="H14" s="6"/>
      <c r="I14" s="6"/>
      <c r="J14" s="6"/>
      <c r="K14" s="21"/>
    </row>
    <row r="15" spans="1:11" ht="12.75" customHeight="1">
      <c r="A15" s="30"/>
      <c r="B15" s="27"/>
      <c r="C15" s="27"/>
      <c r="D15" s="27"/>
      <c r="E15" s="27"/>
      <c r="F15" s="27"/>
      <c r="G15" s="31" t="s">
        <v>9</v>
      </c>
      <c r="J15" s="32"/>
      <c r="K15" s="32"/>
    </row>
    <row r="16" spans="1:11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2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2.75" customHeight="1">
      <c r="A18" s="30"/>
      <c r="B18" s="27"/>
      <c r="C18" s="27"/>
      <c r="D18" s="27"/>
      <c r="E18" s="27"/>
      <c r="F18" s="27"/>
      <c r="G18" s="27"/>
      <c r="H18" s="33"/>
      <c r="I18" s="34"/>
      <c r="J18" s="228" t="s">
        <v>148</v>
      </c>
      <c r="K18" s="228"/>
    </row>
    <row r="19" spans="1:11" ht="13.5" customHeight="1">
      <c r="A19" s="30"/>
      <c r="B19" s="27"/>
      <c r="C19" s="27"/>
      <c r="D19" s="27"/>
      <c r="E19" s="27"/>
      <c r="F19" s="27"/>
      <c r="G19" s="27"/>
      <c r="H19" s="36"/>
      <c r="I19" s="36" t="s">
        <v>10</v>
      </c>
      <c r="J19" s="229"/>
      <c r="K19" s="229"/>
    </row>
    <row r="20" spans="1:11" ht="11.25" customHeight="1">
      <c r="A20" s="30"/>
      <c r="B20" s="27"/>
      <c r="C20" s="27"/>
      <c r="D20" s="27"/>
      <c r="E20" s="27"/>
      <c r="F20" s="27"/>
      <c r="G20" s="27"/>
      <c r="H20" s="38"/>
      <c r="I20" s="38" t="s">
        <v>11</v>
      </c>
      <c r="J20" s="229"/>
      <c r="K20" s="229"/>
    </row>
    <row r="21" spans="1:11" ht="12" customHeight="1">
      <c r="A21" s="30"/>
      <c r="B21" s="27"/>
      <c r="C21" s="27"/>
      <c r="D21" s="27"/>
      <c r="E21" s="27"/>
      <c r="F21" s="27"/>
      <c r="G21" s="27"/>
      <c r="H21" s="39"/>
      <c r="I21" s="36" t="s">
        <v>12</v>
      </c>
      <c r="J21" s="229"/>
      <c r="K21" s="229"/>
    </row>
    <row r="22" spans="1:11" ht="11.25" customHeight="1">
      <c r="A22" s="17"/>
      <c r="B22" s="17"/>
      <c r="C22" s="17"/>
      <c r="D22" s="17"/>
      <c r="E22" s="17"/>
      <c r="F22" s="17"/>
      <c r="G22" s="40"/>
      <c r="H22" s="41"/>
      <c r="I22" s="42"/>
      <c r="J22" s="107"/>
      <c r="K22" s="43" t="s">
        <v>13</v>
      </c>
    </row>
    <row r="23" spans="1:11" ht="13.5" customHeight="1">
      <c r="A23" s="3" t="s">
        <v>14</v>
      </c>
      <c r="B23" s="3"/>
      <c r="C23" s="3"/>
      <c r="D23" s="3"/>
      <c r="E23" s="3"/>
      <c r="F23" s="3"/>
      <c r="G23" s="2" t="s">
        <v>15</v>
      </c>
      <c r="H23" s="1" t="s">
        <v>16</v>
      </c>
      <c r="I23" s="1"/>
      <c r="J23" s="1"/>
      <c r="K23" s="1"/>
    </row>
    <row r="24" spans="1:11" ht="13.5" customHeight="1">
      <c r="A24" s="3"/>
      <c r="B24" s="3"/>
      <c r="C24" s="3"/>
      <c r="D24" s="3"/>
      <c r="E24" s="3"/>
      <c r="F24" s="3"/>
      <c r="G24" s="2"/>
      <c r="H24" s="218" t="s">
        <v>17</v>
      </c>
      <c r="I24" s="218"/>
      <c r="J24" s="218"/>
      <c r="K24" s="218"/>
    </row>
    <row r="25" spans="1:11" ht="16.5" customHeight="1">
      <c r="A25" s="3"/>
      <c r="B25" s="3"/>
      <c r="C25" s="3"/>
      <c r="D25" s="3"/>
      <c r="E25" s="3"/>
      <c r="F25" s="3"/>
      <c r="G25" s="2"/>
      <c r="H25" s="219" t="s">
        <v>18</v>
      </c>
      <c r="I25" s="2" t="s">
        <v>19</v>
      </c>
      <c r="J25" s="2"/>
      <c r="K25" s="2"/>
    </row>
    <row r="26" spans="1:11" ht="27" customHeight="1">
      <c r="A26" s="3"/>
      <c r="B26" s="3"/>
      <c r="C26" s="3"/>
      <c r="D26" s="3"/>
      <c r="E26" s="3"/>
      <c r="F26" s="3"/>
      <c r="G26" s="2"/>
      <c r="H26" s="2"/>
      <c r="I26" s="3" t="s">
        <v>20</v>
      </c>
      <c r="J26" s="221" t="s">
        <v>149</v>
      </c>
      <c r="K26" s="221"/>
    </row>
    <row r="27" spans="1:11" ht="12.75" customHeight="1">
      <c r="A27" s="3"/>
      <c r="B27" s="3"/>
      <c r="C27" s="3"/>
      <c r="D27" s="3"/>
      <c r="E27" s="3"/>
      <c r="F27" s="3"/>
      <c r="G27" s="2"/>
      <c r="H27" s="2"/>
      <c r="I27" s="3"/>
      <c r="J27" s="45" t="s">
        <v>150</v>
      </c>
      <c r="K27" s="45" t="s">
        <v>21</v>
      </c>
    </row>
    <row r="28" spans="1:11" ht="12.75" customHeight="1">
      <c r="A28" s="220">
        <v>1</v>
      </c>
      <c r="B28" s="220"/>
      <c r="C28" s="220"/>
      <c r="D28" s="220"/>
      <c r="E28" s="220"/>
      <c r="F28" s="220"/>
      <c r="G28" s="46">
        <v>2</v>
      </c>
      <c r="H28" s="46">
        <v>3</v>
      </c>
      <c r="I28" s="47">
        <v>4</v>
      </c>
      <c r="J28" s="46">
        <v>5</v>
      </c>
      <c r="K28" s="46">
        <v>6</v>
      </c>
    </row>
    <row r="29" spans="1:11" ht="16.5" customHeight="1">
      <c r="A29" s="108">
        <v>2</v>
      </c>
      <c r="B29" s="108"/>
      <c r="C29" s="109"/>
      <c r="D29" s="109"/>
      <c r="E29" s="109"/>
      <c r="F29" s="109"/>
      <c r="G29" s="50" t="s">
        <v>22</v>
      </c>
      <c r="H29" s="110">
        <f>H30+H37+H57+H73+H78+H90+H102+H113+H120</f>
        <v>0</v>
      </c>
      <c r="I29" s="110">
        <f>I30+I37+I57+I73+I78+I90+I102+I113+I120</f>
        <v>0</v>
      </c>
      <c r="J29" s="110">
        <f>J30+J46</f>
        <v>0</v>
      </c>
      <c r="K29" s="110">
        <f>K30+K37+K57+K73+K78+K90+K102+K113+K120</f>
        <v>0</v>
      </c>
    </row>
    <row r="30" spans="1:11" ht="24" customHeight="1">
      <c r="A30" s="108">
        <v>2</v>
      </c>
      <c r="B30" s="108">
        <v>1</v>
      </c>
      <c r="C30" s="109"/>
      <c r="D30" s="109"/>
      <c r="E30" s="109"/>
      <c r="F30" s="109"/>
      <c r="G30" s="52" t="s">
        <v>23</v>
      </c>
      <c r="H30" s="111">
        <f>H31+H35</f>
        <v>0</v>
      </c>
      <c r="I30" s="111">
        <f>I31+I35</f>
        <v>0</v>
      </c>
      <c r="J30" s="111">
        <f>J31</f>
        <v>0</v>
      </c>
      <c r="K30" s="112">
        <f>K35</f>
        <v>0</v>
      </c>
    </row>
    <row r="31" spans="1:11" ht="15" customHeight="1">
      <c r="A31" s="109">
        <v>2</v>
      </c>
      <c r="B31" s="109">
        <v>1</v>
      </c>
      <c r="C31" s="109">
        <v>1</v>
      </c>
      <c r="D31" s="109"/>
      <c r="E31" s="109"/>
      <c r="F31" s="109"/>
      <c r="G31" s="54" t="s">
        <v>24</v>
      </c>
      <c r="H31" s="111">
        <f>H32+H34</f>
        <v>0</v>
      </c>
      <c r="I31" s="111">
        <f>I32+I34</f>
        <v>0</v>
      </c>
      <c r="J31" s="111">
        <f>J32+J34</f>
        <v>0</v>
      </c>
      <c r="K31" s="113" t="s">
        <v>25</v>
      </c>
    </row>
    <row r="32" spans="1:11" ht="12" customHeight="1">
      <c r="A32" s="109">
        <v>2</v>
      </c>
      <c r="B32" s="109">
        <v>1</v>
      </c>
      <c r="C32" s="109">
        <v>1</v>
      </c>
      <c r="D32" s="109">
        <v>1</v>
      </c>
      <c r="E32" s="109">
        <v>1</v>
      </c>
      <c r="F32" s="109">
        <v>1</v>
      </c>
      <c r="G32" s="56" t="s">
        <v>26</v>
      </c>
      <c r="H32" s="114"/>
      <c r="I32" s="114"/>
      <c r="J32" s="114"/>
      <c r="K32" s="113" t="s">
        <v>25</v>
      </c>
    </row>
    <row r="33" spans="1:11" ht="14.25" customHeight="1">
      <c r="A33" s="109"/>
      <c r="B33" s="109"/>
      <c r="C33" s="109"/>
      <c r="D33" s="109"/>
      <c r="E33" s="109"/>
      <c r="F33" s="109"/>
      <c r="G33" s="56" t="s">
        <v>27</v>
      </c>
      <c r="H33" s="114"/>
      <c r="I33" s="114"/>
      <c r="J33" s="114"/>
      <c r="K33" s="113" t="s">
        <v>25</v>
      </c>
    </row>
    <row r="34" spans="1:11" ht="12.75" customHeight="1">
      <c r="A34" s="109">
        <v>2</v>
      </c>
      <c r="B34" s="109">
        <v>1</v>
      </c>
      <c r="C34" s="109">
        <v>1</v>
      </c>
      <c r="D34" s="109">
        <v>1</v>
      </c>
      <c r="E34" s="109">
        <v>1</v>
      </c>
      <c r="F34" s="109">
        <v>2</v>
      </c>
      <c r="G34" s="56" t="s">
        <v>28</v>
      </c>
      <c r="H34" s="114"/>
      <c r="I34" s="114"/>
      <c r="J34" s="114"/>
      <c r="K34" s="113" t="s">
        <v>25</v>
      </c>
    </row>
    <row r="35" spans="1:11" ht="13.5" customHeight="1">
      <c r="A35" s="109">
        <v>2</v>
      </c>
      <c r="B35" s="109">
        <v>1</v>
      </c>
      <c r="C35" s="109">
        <v>2</v>
      </c>
      <c r="D35" s="109"/>
      <c r="E35" s="109"/>
      <c r="F35" s="109"/>
      <c r="G35" s="54" t="s">
        <v>29</v>
      </c>
      <c r="H35" s="111">
        <f>H36</f>
        <v>0</v>
      </c>
      <c r="I35" s="111">
        <f>I36</f>
        <v>0</v>
      </c>
      <c r="J35" s="113" t="s">
        <v>25</v>
      </c>
      <c r="K35" s="111">
        <f>K36</f>
        <v>0</v>
      </c>
    </row>
    <row r="36" spans="1:11" ht="13.5" customHeight="1">
      <c r="A36" s="109">
        <v>2</v>
      </c>
      <c r="B36" s="109">
        <v>1</v>
      </c>
      <c r="C36" s="109">
        <v>2</v>
      </c>
      <c r="D36" s="109">
        <v>1</v>
      </c>
      <c r="E36" s="109">
        <v>1</v>
      </c>
      <c r="F36" s="109">
        <v>1</v>
      </c>
      <c r="G36" s="56" t="s">
        <v>30</v>
      </c>
      <c r="H36" s="114"/>
      <c r="I36" s="114"/>
      <c r="J36" s="113" t="s">
        <v>25</v>
      </c>
      <c r="K36" s="114"/>
    </row>
    <row r="37" spans="1:11" ht="15.75" customHeight="1">
      <c r="A37" s="108">
        <v>2</v>
      </c>
      <c r="B37" s="108">
        <v>2</v>
      </c>
      <c r="C37" s="109"/>
      <c r="D37" s="109"/>
      <c r="E37" s="109"/>
      <c r="F37" s="109"/>
      <c r="G37" s="52" t="s">
        <v>31</v>
      </c>
      <c r="H37" s="111">
        <f>H38</f>
        <v>0</v>
      </c>
      <c r="I37" s="111">
        <f>I38</f>
        <v>0</v>
      </c>
      <c r="J37" s="112">
        <f>J38</f>
        <v>0</v>
      </c>
      <c r="K37" s="111">
        <f>K38</f>
        <v>0</v>
      </c>
    </row>
    <row r="38" spans="1:11" ht="13.5" customHeight="1">
      <c r="A38" s="109">
        <v>2</v>
      </c>
      <c r="B38" s="109">
        <v>2</v>
      </c>
      <c r="C38" s="109">
        <v>1</v>
      </c>
      <c r="D38" s="109"/>
      <c r="E38" s="109"/>
      <c r="F38" s="109"/>
      <c r="G38" s="54" t="s">
        <v>31</v>
      </c>
      <c r="H38" s="111">
        <f>H39+H40+H41+H42+H43+H44+H45+H46+H47+H48+H49+H50+H51+H52+H53+H54+H55+H56</f>
        <v>0</v>
      </c>
      <c r="I38" s="111">
        <f>I39+I40+I41+I42+I43+I44+I45+I46+I47+I48+I49+I50+I51+I52+I53+I54+I55+I56</f>
        <v>0</v>
      </c>
      <c r="J38" s="112">
        <f>J46</f>
        <v>0</v>
      </c>
      <c r="K38" s="111">
        <f>K39+K40+K41+K42+K43+K44+K45+K47+K48+K49+K50+K51+K52+K53+K54+K55+K56</f>
        <v>0</v>
      </c>
    </row>
    <row r="39" spans="1:11" ht="13.5" customHeight="1">
      <c r="A39" s="109">
        <v>2</v>
      </c>
      <c r="B39" s="109">
        <v>2</v>
      </c>
      <c r="C39" s="109">
        <v>1</v>
      </c>
      <c r="D39" s="109">
        <v>1</v>
      </c>
      <c r="E39" s="109">
        <v>1</v>
      </c>
      <c r="F39" s="109">
        <v>1</v>
      </c>
      <c r="G39" s="58" t="s">
        <v>32</v>
      </c>
      <c r="H39" s="111">
        <f t="shared" ref="H39:H56" si="0">H40+H41+H42+H43+H44+H45+H46+H47+H48+H49+H50+H51+H52+H53+H54+H57</f>
        <v>0</v>
      </c>
      <c r="I39" s="114"/>
      <c r="J39" s="113" t="s">
        <v>25</v>
      </c>
      <c r="K39" s="114"/>
    </row>
    <row r="40" spans="1:11" ht="24.75" customHeight="1">
      <c r="A40" s="109">
        <v>2</v>
      </c>
      <c r="B40" s="109">
        <v>2</v>
      </c>
      <c r="C40" s="109">
        <v>1</v>
      </c>
      <c r="D40" s="109">
        <v>1</v>
      </c>
      <c r="E40" s="109">
        <v>1</v>
      </c>
      <c r="F40" s="109">
        <v>2</v>
      </c>
      <c r="G40" s="58" t="s">
        <v>151</v>
      </c>
      <c r="H40" s="111">
        <f t="shared" si="0"/>
        <v>0</v>
      </c>
      <c r="I40" s="114"/>
      <c r="J40" s="113" t="s">
        <v>25</v>
      </c>
      <c r="K40" s="114"/>
    </row>
    <row r="41" spans="1:11" ht="13.5" customHeight="1">
      <c r="A41" s="109">
        <v>2</v>
      </c>
      <c r="B41" s="109">
        <v>2</v>
      </c>
      <c r="C41" s="109">
        <v>1</v>
      </c>
      <c r="D41" s="109">
        <v>1</v>
      </c>
      <c r="E41" s="109">
        <v>1</v>
      </c>
      <c r="F41" s="109">
        <v>5</v>
      </c>
      <c r="G41" s="56" t="s">
        <v>34</v>
      </c>
      <c r="H41" s="111">
        <f t="shared" si="0"/>
        <v>0</v>
      </c>
      <c r="I41" s="114"/>
      <c r="J41" s="113" t="s">
        <v>25</v>
      </c>
      <c r="K41" s="114"/>
    </row>
    <row r="42" spans="1:11" ht="24" customHeight="1">
      <c r="A42" s="109">
        <v>2</v>
      </c>
      <c r="B42" s="109">
        <v>2</v>
      </c>
      <c r="C42" s="109">
        <v>1</v>
      </c>
      <c r="D42" s="109">
        <v>1</v>
      </c>
      <c r="E42" s="109">
        <v>1</v>
      </c>
      <c r="F42" s="109">
        <v>6</v>
      </c>
      <c r="G42" s="56" t="s">
        <v>152</v>
      </c>
      <c r="H42" s="111">
        <f t="shared" si="0"/>
        <v>0</v>
      </c>
      <c r="I42" s="114"/>
      <c r="J42" s="113" t="s">
        <v>25</v>
      </c>
      <c r="K42" s="114"/>
    </row>
    <row r="43" spans="1:11" ht="13.5" customHeight="1">
      <c r="A43" s="109">
        <v>2</v>
      </c>
      <c r="B43" s="109">
        <v>2</v>
      </c>
      <c r="C43" s="109">
        <v>1</v>
      </c>
      <c r="D43" s="109">
        <v>1</v>
      </c>
      <c r="E43" s="109">
        <v>1</v>
      </c>
      <c r="F43" s="109">
        <v>7</v>
      </c>
      <c r="G43" s="56" t="s">
        <v>36</v>
      </c>
      <c r="H43" s="111">
        <f t="shared" si="0"/>
        <v>0</v>
      </c>
      <c r="I43" s="114"/>
      <c r="J43" s="113" t="s">
        <v>25</v>
      </c>
      <c r="K43" s="114"/>
    </row>
    <row r="44" spans="1:11" ht="14.25" customHeight="1">
      <c r="A44" s="115">
        <v>2</v>
      </c>
      <c r="B44" s="115">
        <v>2</v>
      </c>
      <c r="C44" s="115">
        <v>1</v>
      </c>
      <c r="D44" s="115">
        <v>1</v>
      </c>
      <c r="E44" s="115">
        <v>1</v>
      </c>
      <c r="F44" s="115">
        <v>8</v>
      </c>
      <c r="G44" s="116" t="s">
        <v>37</v>
      </c>
      <c r="H44" s="111">
        <f t="shared" si="0"/>
        <v>0</v>
      </c>
      <c r="I44" s="114"/>
      <c r="J44" s="113" t="s">
        <v>25</v>
      </c>
      <c r="K44" s="114"/>
    </row>
    <row r="45" spans="1:11" ht="15" customHeight="1">
      <c r="A45" s="115">
        <v>2</v>
      </c>
      <c r="B45" s="115">
        <v>2</v>
      </c>
      <c r="C45" s="115">
        <v>1</v>
      </c>
      <c r="D45" s="115">
        <v>1</v>
      </c>
      <c r="E45" s="115">
        <v>1</v>
      </c>
      <c r="F45" s="115">
        <v>10</v>
      </c>
      <c r="G45" s="116" t="s">
        <v>38</v>
      </c>
      <c r="H45" s="111">
        <f t="shared" si="0"/>
        <v>0</v>
      </c>
      <c r="I45" s="114"/>
      <c r="J45" s="113" t="s">
        <v>25</v>
      </c>
      <c r="K45" s="114"/>
    </row>
    <row r="46" spans="1:11" ht="26.25" customHeight="1">
      <c r="A46" s="109">
        <v>2</v>
      </c>
      <c r="B46" s="109">
        <v>2</v>
      </c>
      <c r="C46" s="109">
        <v>1</v>
      </c>
      <c r="D46" s="109">
        <v>1</v>
      </c>
      <c r="E46" s="109">
        <v>1</v>
      </c>
      <c r="F46" s="109">
        <v>11</v>
      </c>
      <c r="G46" s="56" t="s">
        <v>153</v>
      </c>
      <c r="H46" s="111">
        <f t="shared" si="0"/>
        <v>0</v>
      </c>
      <c r="I46" s="114"/>
      <c r="J46" s="114"/>
      <c r="K46" s="113" t="s">
        <v>25</v>
      </c>
    </row>
    <row r="47" spans="1:11" ht="30.75" customHeight="1">
      <c r="A47" s="109">
        <v>2</v>
      </c>
      <c r="B47" s="109">
        <v>2</v>
      </c>
      <c r="C47" s="109">
        <v>1</v>
      </c>
      <c r="D47" s="109">
        <v>1</v>
      </c>
      <c r="E47" s="109">
        <v>1</v>
      </c>
      <c r="F47" s="109">
        <v>12</v>
      </c>
      <c r="G47" s="52" t="s">
        <v>154</v>
      </c>
      <c r="H47" s="111">
        <f t="shared" si="0"/>
        <v>0</v>
      </c>
      <c r="I47" s="114"/>
      <c r="J47" s="113" t="s">
        <v>25</v>
      </c>
      <c r="K47" s="114"/>
    </row>
    <row r="48" spans="1:11" ht="26.25" customHeight="1">
      <c r="A48" s="117">
        <v>2</v>
      </c>
      <c r="B48" s="117">
        <v>2</v>
      </c>
      <c r="C48" s="117">
        <v>1</v>
      </c>
      <c r="D48" s="117">
        <v>1</v>
      </c>
      <c r="E48" s="117">
        <v>1</v>
      </c>
      <c r="F48" s="117">
        <v>14</v>
      </c>
      <c r="G48" s="118" t="s">
        <v>155</v>
      </c>
      <c r="H48" s="111">
        <f t="shared" si="0"/>
        <v>0</v>
      </c>
      <c r="I48" s="114"/>
      <c r="J48" s="113" t="s">
        <v>25</v>
      </c>
      <c r="K48" s="114"/>
    </row>
    <row r="49" spans="1:11" ht="27.75" customHeight="1">
      <c r="A49" s="109">
        <v>2</v>
      </c>
      <c r="B49" s="109">
        <v>2</v>
      </c>
      <c r="C49" s="109">
        <v>1</v>
      </c>
      <c r="D49" s="109">
        <v>1</v>
      </c>
      <c r="E49" s="109">
        <v>1</v>
      </c>
      <c r="F49" s="109">
        <v>15</v>
      </c>
      <c r="G49" s="116" t="s">
        <v>156</v>
      </c>
      <c r="H49" s="111">
        <f t="shared" si="0"/>
        <v>0</v>
      </c>
      <c r="I49" s="114"/>
      <c r="J49" s="113" t="s">
        <v>25</v>
      </c>
      <c r="K49" s="114"/>
    </row>
    <row r="50" spans="1:11" ht="19.5" customHeight="1">
      <c r="A50" s="109">
        <v>2</v>
      </c>
      <c r="B50" s="109">
        <v>2</v>
      </c>
      <c r="C50" s="109">
        <v>1</v>
      </c>
      <c r="D50" s="109">
        <v>1</v>
      </c>
      <c r="E50" s="109">
        <v>1</v>
      </c>
      <c r="F50" s="109">
        <v>16</v>
      </c>
      <c r="G50" s="56" t="s">
        <v>43</v>
      </c>
      <c r="H50" s="111">
        <f t="shared" si="0"/>
        <v>0</v>
      </c>
      <c r="I50" s="114"/>
      <c r="J50" s="113" t="s">
        <v>25</v>
      </c>
      <c r="K50" s="114"/>
    </row>
    <row r="51" spans="1:11" ht="24.75" customHeight="1">
      <c r="A51" s="117">
        <v>2</v>
      </c>
      <c r="B51" s="117">
        <v>2</v>
      </c>
      <c r="C51" s="117">
        <v>1</v>
      </c>
      <c r="D51" s="117">
        <v>1</v>
      </c>
      <c r="E51" s="117">
        <v>1</v>
      </c>
      <c r="F51" s="117">
        <v>17</v>
      </c>
      <c r="G51" s="61" t="s">
        <v>157</v>
      </c>
      <c r="H51" s="111">
        <f t="shared" si="0"/>
        <v>0</v>
      </c>
      <c r="I51" s="114"/>
      <c r="J51" s="113" t="s">
        <v>25</v>
      </c>
      <c r="K51" s="114"/>
    </row>
    <row r="52" spans="1:11" ht="13.5" customHeight="1">
      <c r="A52" s="115">
        <v>2</v>
      </c>
      <c r="B52" s="115">
        <v>2</v>
      </c>
      <c r="C52" s="115">
        <v>1</v>
      </c>
      <c r="D52" s="115">
        <v>1</v>
      </c>
      <c r="E52" s="115">
        <v>1</v>
      </c>
      <c r="F52" s="115">
        <v>18</v>
      </c>
      <c r="G52" s="116" t="s">
        <v>45</v>
      </c>
      <c r="H52" s="111">
        <f t="shared" si="0"/>
        <v>0</v>
      </c>
      <c r="I52" s="114"/>
      <c r="J52" s="113" t="s">
        <v>25</v>
      </c>
      <c r="K52" s="114"/>
    </row>
    <row r="53" spans="1:11" ht="14.25" customHeight="1">
      <c r="A53" s="109">
        <v>2</v>
      </c>
      <c r="B53" s="109">
        <v>2</v>
      </c>
      <c r="C53" s="109">
        <v>1</v>
      </c>
      <c r="D53" s="109">
        <v>1</v>
      </c>
      <c r="E53" s="109">
        <v>1</v>
      </c>
      <c r="F53" s="109">
        <v>20</v>
      </c>
      <c r="G53" s="62" t="s">
        <v>46</v>
      </c>
      <c r="H53" s="111">
        <f t="shared" si="0"/>
        <v>0</v>
      </c>
      <c r="I53" s="114"/>
      <c r="J53" s="113" t="s">
        <v>25</v>
      </c>
      <c r="K53" s="114"/>
    </row>
    <row r="54" spans="1:11" ht="24.75" customHeight="1">
      <c r="A54" s="108">
        <v>2</v>
      </c>
      <c r="B54" s="108">
        <v>2</v>
      </c>
      <c r="C54" s="108">
        <v>1</v>
      </c>
      <c r="D54" s="108">
        <v>1</v>
      </c>
      <c r="E54" s="108">
        <v>1</v>
      </c>
      <c r="F54" s="108">
        <v>21</v>
      </c>
      <c r="G54" s="52" t="s">
        <v>158</v>
      </c>
      <c r="H54" s="111">
        <f t="shared" si="0"/>
        <v>0</v>
      </c>
      <c r="I54" s="114"/>
      <c r="J54" s="113" t="s">
        <v>25</v>
      </c>
      <c r="K54" s="114"/>
    </row>
    <row r="55" spans="1:11" ht="14.25" customHeight="1">
      <c r="A55" s="108">
        <v>2</v>
      </c>
      <c r="B55" s="108">
        <v>2</v>
      </c>
      <c r="C55" s="108">
        <v>1</v>
      </c>
      <c r="D55" s="108">
        <v>1</v>
      </c>
      <c r="E55" s="108">
        <v>1</v>
      </c>
      <c r="F55" s="108">
        <v>22</v>
      </c>
      <c r="G55" s="50" t="s">
        <v>159</v>
      </c>
      <c r="H55" s="111">
        <f t="shared" si="0"/>
        <v>0</v>
      </c>
      <c r="I55" s="114"/>
      <c r="J55" s="113" t="s">
        <v>25</v>
      </c>
      <c r="K55" s="114"/>
    </row>
    <row r="56" spans="1:11">
      <c r="A56" s="109">
        <v>2</v>
      </c>
      <c r="B56" s="109">
        <v>2</v>
      </c>
      <c r="C56" s="109">
        <v>1</v>
      </c>
      <c r="D56" s="109">
        <v>1</v>
      </c>
      <c r="E56" s="109">
        <v>1</v>
      </c>
      <c r="F56" s="109">
        <v>30</v>
      </c>
      <c r="G56" s="56" t="s">
        <v>160</v>
      </c>
      <c r="H56" s="111">
        <f t="shared" si="0"/>
        <v>0</v>
      </c>
      <c r="I56" s="114"/>
      <c r="J56" s="113" t="s">
        <v>25</v>
      </c>
      <c r="K56" s="114"/>
    </row>
    <row r="57" spans="1:11" ht="14.25" customHeight="1">
      <c r="A57" s="108">
        <v>2</v>
      </c>
      <c r="B57" s="108">
        <v>3</v>
      </c>
      <c r="C57" s="109"/>
      <c r="D57" s="109"/>
      <c r="E57" s="109"/>
      <c r="F57" s="109"/>
      <c r="G57" s="52" t="s">
        <v>161</v>
      </c>
      <c r="H57" s="119">
        <f>H58+H71</f>
        <v>0</v>
      </c>
      <c r="I57" s="119">
        <f>I58+I71</f>
        <v>0</v>
      </c>
      <c r="J57" s="113" t="s">
        <v>25</v>
      </c>
      <c r="K57" s="119">
        <f>K58+K71</f>
        <v>0</v>
      </c>
    </row>
    <row r="58" spans="1:11" ht="13.5" customHeight="1">
      <c r="A58" s="109">
        <v>2</v>
      </c>
      <c r="B58" s="109">
        <v>3</v>
      </c>
      <c r="C58" s="109">
        <v>1</v>
      </c>
      <c r="D58" s="109"/>
      <c r="E58" s="109"/>
      <c r="F58" s="109"/>
      <c r="G58" s="54" t="s">
        <v>49</v>
      </c>
      <c r="H58" s="119">
        <f>H59+H63+H67</f>
        <v>0</v>
      </c>
      <c r="I58" s="119">
        <f>I59+I63+I67</f>
        <v>0</v>
      </c>
      <c r="J58" s="113" t="s">
        <v>25</v>
      </c>
      <c r="K58" s="119">
        <f>K59+K63+K67</f>
        <v>0</v>
      </c>
    </row>
    <row r="59" spans="1:11" ht="12.75" customHeight="1">
      <c r="A59" s="109">
        <v>2</v>
      </c>
      <c r="B59" s="109">
        <v>3</v>
      </c>
      <c r="C59" s="109">
        <v>1</v>
      </c>
      <c r="D59" s="109">
        <v>1</v>
      </c>
      <c r="E59" s="109"/>
      <c r="F59" s="109"/>
      <c r="G59" s="120" t="s">
        <v>162</v>
      </c>
      <c r="H59" s="119">
        <f>H60+H61+H62</f>
        <v>0</v>
      </c>
      <c r="I59" s="119">
        <f>I60+I61+I62</f>
        <v>0</v>
      </c>
      <c r="J59" s="113" t="s">
        <v>25</v>
      </c>
      <c r="K59" s="119">
        <f>K60+K61+K62</f>
        <v>0</v>
      </c>
    </row>
    <row r="60" spans="1:11" ht="13.5" customHeight="1">
      <c r="A60" s="109">
        <v>2</v>
      </c>
      <c r="B60" s="109">
        <v>3</v>
      </c>
      <c r="C60" s="109">
        <v>1</v>
      </c>
      <c r="D60" s="109">
        <v>1</v>
      </c>
      <c r="E60" s="109">
        <v>1</v>
      </c>
      <c r="F60" s="109">
        <v>1</v>
      </c>
      <c r="G60" s="56" t="s">
        <v>51</v>
      </c>
      <c r="H60" s="121"/>
      <c r="I60" s="121"/>
      <c r="J60" s="113" t="s">
        <v>25</v>
      </c>
      <c r="K60" s="114"/>
    </row>
    <row r="61" spans="1:11" ht="13.5" customHeight="1">
      <c r="A61" s="109">
        <v>2</v>
      </c>
      <c r="B61" s="109">
        <v>3</v>
      </c>
      <c r="C61" s="109">
        <v>1</v>
      </c>
      <c r="D61" s="109">
        <v>1</v>
      </c>
      <c r="E61" s="109">
        <v>1</v>
      </c>
      <c r="F61" s="109">
        <v>2</v>
      </c>
      <c r="G61" s="56" t="s">
        <v>52</v>
      </c>
      <c r="H61" s="121"/>
      <c r="I61" s="121"/>
      <c r="J61" s="113" t="s">
        <v>25</v>
      </c>
      <c r="K61" s="114"/>
    </row>
    <row r="62" spans="1:11" ht="15.75" customHeight="1">
      <c r="A62" s="109">
        <v>2</v>
      </c>
      <c r="B62" s="109">
        <v>3</v>
      </c>
      <c r="C62" s="109">
        <v>1</v>
      </c>
      <c r="D62" s="109">
        <v>1</v>
      </c>
      <c r="E62" s="109">
        <v>1</v>
      </c>
      <c r="F62" s="109">
        <v>3</v>
      </c>
      <c r="G62" s="56" t="s">
        <v>53</v>
      </c>
      <c r="H62" s="121"/>
      <c r="I62" s="121"/>
      <c r="J62" s="113" t="s">
        <v>25</v>
      </c>
      <c r="K62" s="114"/>
    </row>
    <row r="63" spans="1:11" ht="27" customHeight="1">
      <c r="A63" s="109">
        <v>2</v>
      </c>
      <c r="B63" s="109">
        <v>3</v>
      </c>
      <c r="C63" s="109">
        <v>1</v>
      </c>
      <c r="D63" s="109">
        <v>2</v>
      </c>
      <c r="E63" s="109"/>
      <c r="F63" s="109"/>
      <c r="G63" s="120" t="s">
        <v>163</v>
      </c>
      <c r="H63" s="119">
        <f>H64+H65+H66</f>
        <v>0</v>
      </c>
      <c r="I63" s="119">
        <f>I64+I65+I66</f>
        <v>0</v>
      </c>
      <c r="J63" s="113" t="s">
        <v>25</v>
      </c>
      <c r="K63" s="119">
        <f>K64+K65+K66</f>
        <v>0</v>
      </c>
    </row>
    <row r="64" spans="1:11" ht="12" customHeight="1">
      <c r="A64" s="109">
        <v>2</v>
      </c>
      <c r="B64" s="109">
        <v>3</v>
      </c>
      <c r="C64" s="109">
        <v>1</v>
      </c>
      <c r="D64" s="109">
        <v>2</v>
      </c>
      <c r="E64" s="109">
        <v>1</v>
      </c>
      <c r="F64" s="109">
        <v>1</v>
      </c>
      <c r="G64" s="56" t="s">
        <v>51</v>
      </c>
      <c r="H64" s="121"/>
      <c r="I64" s="121"/>
      <c r="J64" s="113" t="s">
        <v>25</v>
      </c>
      <c r="K64" s="114"/>
    </row>
    <row r="65" spans="1:11" ht="14.25" customHeight="1">
      <c r="A65" s="109">
        <v>2</v>
      </c>
      <c r="B65" s="109">
        <v>3</v>
      </c>
      <c r="C65" s="109">
        <v>1</v>
      </c>
      <c r="D65" s="109">
        <v>2</v>
      </c>
      <c r="E65" s="109">
        <v>1</v>
      </c>
      <c r="F65" s="109">
        <v>2</v>
      </c>
      <c r="G65" s="56" t="s">
        <v>52</v>
      </c>
      <c r="H65" s="121"/>
      <c r="I65" s="121"/>
      <c r="J65" s="113" t="s">
        <v>25</v>
      </c>
      <c r="K65" s="114"/>
    </row>
    <row r="66" spans="1:11" ht="12" customHeight="1">
      <c r="A66" s="109">
        <v>2</v>
      </c>
      <c r="B66" s="109">
        <v>3</v>
      </c>
      <c r="C66" s="109">
        <v>1</v>
      </c>
      <c r="D66" s="109">
        <v>2</v>
      </c>
      <c r="E66" s="109">
        <v>1</v>
      </c>
      <c r="F66" s="109">
        <v>3</v>
      </c>
      <c r="G66" s="56" t="s">
        <v>53</v>
      </c>
      <c r="H66" s="121"/>
      <c r="I66" s="121"/>
      <c r="J66" s="113" t="s">
        <v>25</v>
      </c>
      <c r="K66" s="114"/>
    </row>
    <row r="67" spans="1:11" ht="29.25" customHeight="1">
      <c r="A67" s="109">
        <v>2</v>
      </c>
      <c r="B67" s="109">
        <v>3</v>
      </c>
      <c r="C67" s="109">
        <v>1</v>
      </c>
      <c r="D67" s="109">
        <v>3</v>
      </c>
      <c r="E67" s="109"/>
      <c r="F67" s="109"/>
      <c r="G67" s="120" t="s">
        <v>164</v>
      </c>
      <c r="H67" s="119">
        <f>H68+H69+H70</f>
        <v>0</v>
      </c>
      <c r="I67" s="119">
        <f>I68+I69+I70</f>
        <v>0</v>
      </c>
      <c r="J67" s="113" t="s">
        <v>25</v>
      </c>
      <c r="K67" s="119">
        <f>K68+K69+K70</f>
        <v>0</v>
      </c>
    </row>
    <row r="68" spans="1:11" ht="13.5" customHeight="1">
      <c r="A68" s="109">
        <v>2</v>
      </c>
      <c r="B68" s="109">
        <v>3</v>
      </c>
      <c r="C68" s="109">
        <v>1</v>
      </c>
      <c r="D68" s="109">
        <v>3</v>
      </c>
      <c r="E68" s="109">
        <v>1</v>
      </c>
      <c r="F68" s="109">
        <v>1</v>
      </c>
      <c r="G68" s="52" t="s">
        <v>165</v>
      </c>
      <c r="H68" s="121"/>
      <c r="I68" s="121"/>
      <c r="J68" s="113" t="s">
        <v>25</v>
      </c>
      <c r="K68" s="121"/>
    </row>
    <row r="69" spans="1:11" ht="12.75" customHeight="1">
      <c r="A69" s="109">
        <v>2</v>
      </c>
      <c r="B69" s="109">
        <v>3</v>
      </c>
      <c r="C69" s="109">
        <v>1</v>
      </c>
      <c r="D69" s="109">
        <v>3</v>
      </c>
      <c r="E69" s="109">
        <v>1</v>
      </c>
      <c r="F69" s="109">
        <v>2</v>
      </c>
      <c r="G69" s="89" t="s">
        <v>166</v>
      </c>
      <c r="H69" s="121"/>
      <c r="I69" s="121"/>
      <c r="J69" s="113" t="s">
        <v>25</v>
      </c>
      <c r="K69" s="121"/>
    </row>
    <row r="70" spans="1:11" ht="14.25" customHeight="1">
      <c r="A70" s="109">
        <v>2</v>
      </c>
      <c r="B70" s="109">
        <v>3</v>
      </c>
      <c r="C70" s="109">
        <v>1</v>
      </c>
      <c r="D70" s="109">
        <v>3</v>
      </c>
      <c r="E70" s="109">
        <v>1</v>
      </c>
      <c r="F70" s="109">
        <v>3</v>
      </c>
      <c r="G70" s="52" t="s">
        <v>167</v>
      </c>
      <c r="H70" s="121"/>
      <c r="I70" s="121"/>
      <c r="J70" s="113" t="s">
        <v>25</v>
      </c>
      <c r="K70" s="121"/>
    </row>
    <row r="71" spans="1:11" ht="13.5" customHeight="1">
      <c r="A71" s="115">
        <v>2</v>
      </c>
      <c r="B71" s="115">
        <v>3</v>
      </c>
      <c r="C71" s="115">
        <v>2</v>
      </c>
      <c r="D71" s="115"/>
      <c r="E71" s="115"/>
      <c r="F71" s="115"/>
      <c r="G71" s="122" t="s">
        <v>59</v>
      </c>
      <c r="H71" s="119">
        <f>H72</f>
        <v>0</v>
      </c>
      <c r="I71" s="119">
        <f>I72</f>
        <v>0</v>
      </c>
      <c r="J71" s="113" t="s">
        <v>25</v>
      </c>
      <c r="K71" s="119">
        <f>K72</f>
        <v>0</v>
      </c>
    </row>
    <row r="72" spans="1:11" ht="26.25" customHeight="1">
      <c r="A72" s="115">
        <v>2</v>
      </c>
      <c r="B72" s="115">
        <v>3</v>
      </c>
      <c r="C72" s="115">
        <v>2</v>
      </c>
      <c r="D72" s="115">
        <v>1</v>
      </c>
      <c r="E72" s="115">
        <v>1</v>
      </c>
      <c r="F72" s="115">
        <v>1</v>
      </c>
      <c r="G72" s="116" t="s">
        <v>60</v>
      </c>
      <c r="H72" s="121"/>
      <c r="I72" s="121"/>
      <c r="J72" s="113" t="s">
        <v>25</v>
      </c>
      <c r="K72" s="121"/>
    </row>
    <row r="73" spans="1:11" ht="15" customHeight="1">
      <c r="A73" s="108">
        <v>2</v>
      </c>
      <c r="B73" s="108">
        <v>4</v>
      </c>
      <c r="C73" s="108"/>
      <c r="D73" s="109"/>
      <c r="E73" s="109"/>
      <c r="F73" s="109"/>
      <c r="G73" s="52" t="s">
        <v>61</v>
      </c>
      <c r="H73" s="119">
        <f>H74</f>
        <v>0</v>
      </c>
      <c r="I73" s="119">
        <f>I74</f>
        <v>0</v>
      </c>
      <c r="J73" s="113" t="s">
        <v>25</v>
      </c>
      <c r="K73" s="119">
        <f>K74</f>
        <v>0</v>
      </c>
    </row>
    <row r="74" spans="1:11" ht="12.75" customHeight="1">
      <c r="A74" s="109">
        <v>2</v>
      </c>
      <c r="B74" s="109">
        <v>4</v>
      </c>
      <c r="C74" s="109">
        <v>1</v>
      </c>
      <c r="D74" s="109"/>
      <c r="E74" s="109"/>
      <c r="F74" s="109"/>
      <c r="G74" s="54" t="s">
        <v>62</v>
      </c>
      <c r="H74" s="119">
        <f>H75+H76+H77</f>
        <v>0</v>
      </c>
      <c r="I74" s="119">
        <f>I75+I76+I77</f>
        <v>0</v>
      </c>
      <c r="J74" s="113" t="s">
        <v>25</v>
      </c>
      <c r="K74" s="119">
        <f>K75+K76+K77</f>
        <v>0</v>
      </c>
    </row>
    <row r="75" spans="1:11" ht="13.5" customHeight="1">
      <c r="A75" s="109">
        <v>2</v>
      </c>
      <c r="B75" s="109">
        <v>4</v>
      </c>
      <c r="C75" s="109">
        <v>1</v>
      </c>
      <c r="D75" s="109">
        <v>1</v>
      </c>
      <c r="E75" s="109">
        <v>1</v>
      </c>
      <c r="F75" s="109">
        <v>1</v>
      </c>
      <c r="G75" s="56" t="s">
        <v>63</v>
      </c>
      <c r="H75" s="121"/>
      <c r="I75" s="121"/>
      <c r="J75" s="113" t="s">
        <v>25</v>
      </c>
      <c r="K75" s="121"/>
    </row>
    <row r="76" spans="1:11" ht="14.25" customHeight="1">
      <c r="A76" s="109">
        <v>2</v>
      </c>
      <c r="B76" s="109">
        <v>4</v>
      </c>
      <c r="C76" s="109">
        <v>1</v>
      </c>
      <c r="D76" s="109">
        <v>1</v>
      </c>
      <c r="E76" s="109">
        <v>1</v>
      </c>
      <c r="F76" s="109">
        <v>2</v>
      </c>
      <c r="G76" s="56" t="s">
        <v>64</v>
      </c>
      <c r="H76" s="121"/>
      <c r="I76" s="121"/>
      <c r="J76" s="113" t="s">
        <v>25</v>
      </c>
      <c r="K76" s="121"/>
    </row>
    <row r="77" spans="1:11" ht="12.75" customHeight="1">
      <c r="A77" s="109">
        <v>2</v>
      </c>
      <c r="B77" s="109">
        <v>4</v>
      </c>
      <c r="C77" s="109">
        <v>1</v>
      </c>
      <c r="D77" s="109">
        <v>1</v>
      </c>
      <c r="E77" s="109">
        <v>1</v>
      </c>
      <c r="F77" s="109">
        <v>3</v>
      </c>
      <c r="G77" s="56" t="s">
        <v>65</v>
      </c>
      <c r="H77" s="121"/>
      <c r="I77" s="121"/>
      <c r="J77" s="113" t="s">
        <v>25</v>
      </c>
      <c r="K77" s="121"/>
    </row>
    <row r="78" spans="1:11" ht="13.5" customHeight="1">
      <c r="A78" s="108">
        <v>2</v>
      </c>
      <c r="B78" s="108">
        <v>5</v>
      </c>
      <c r="C78" s="108"/>
      <c r="D78" s="109"/>
      <c r="E78" s="109"/>
      <c r="F78" s="109"/>
      <c r="G78" s="52" t="s">
        <v>66</v>
      </c>
      <c r="H78" s="119">
        <f>H79+H82+H85</f>
        <v>0</v>
      </c>
      <c r="I78" s="119">
        <f>I79+I82+I85</f>
        <v>0</v>
      </c>
      <c r="J78" s="113" t="s">
        <v>25</v>
      </c>
      <c r="K78" s="119">
        <f>K79+K82+K85</f>
        <v>0</v>
      </c>
    </row>
    <row r="79" spans="1:11" ht="13.5" customHeight="1">
      <c r="A79" s="109">
        <v>2</v>
      </c>
      <c r="B79" s="109">
        <v>5</v>
      </c>
      <c r="C79" s="109">
        <v>1</v>
      </c>
      <c r="D79" s="109"/>
      <c r="E79" s="109"/>
      <c r="F79" s="109"/>
      <c r="G79" s="54" t="s">
        <v>67</v>
      </c>
      <c r="H79" s="119">
        <f>H80+H81</f>
        <v>0</v>
      </c>
      <c r="I79" s="119">
        <f>I80+I81</f>
        <v>0</v>
      </c>
      <c r="J79" s="113" t="s">
        <v>25</v>
      </c>
      <c r="K79" s="119">
        <f>K80+K81</f>
        <v>0</v>
      </c>
    </row>
    <row r="80" spans="1:11" ht="21" customHeight="1">
      <c r="A80" s="109">
        <v>2</v>
      </c>
      <c r="B80" s="109">
        <v>5</v>
      </c>
      <c r="C80" s="109">
        <v>1</v>
      </c>
      <c r="D80" s="109">
        <v>1</v>
      </c>
      <c r="E80" s="109">
        <v>1</v>
      </c>
      <c r="F80" s="109">
        <v>1</v>
      </c>
      <c r="G80" s="52" t="s">
        <v>168</v>
      </c>
      <c r="H80" s="121"/>
      <c r="I80" s="121"/>
      <c r="J80" s="113" t="s">
        <v>25</v>
      </c>
      <c r="K80" s="121"/>
    </row>
    <row r="81" spans="1:11" ht="24" customHeight="1">
      <c r="A81" s="109">
        <v>2</v>
      </c>
      <c r="B81" s="109">
        <v>5</v>
      </c>
      <c r="C81" s="109">
        <v>1</v>
      </c>
      <c r="D81" s="109">
        <v>1</v>
      </c>
      <c r="E81" s="109">
        <v>1</v>
      </c>
      <c r="F81" s="109">
        <v>2</v>
      </c>
      <c r="G81" s="52" t="s">
        <v>169</v>
      </c>
      <c r="H81" s="121"/>
      <c r="I81" s="121"/>
      <c r="J81" s="113" t="s">
        <v>25</v>
      </c>
      <c r="K81" s="121"/>
    </row>
    <row r="82" spans="1:11" ht="14.25" customHeight="1">
      <c r="A82" s="109">
        <v>2</v>
      </c>
      <c r="B82" s="109">
        <v>5</v>
      </c>
      <c r="C82" s="109">
        <v>2</v>
      </c>
      <c r="D82" s="109"/>
      <c r="E82" s="109"/>
      <c r="F82" s="109"/>
      <c r="G82" s="54" t="s">
        <v>70</v>
      </c>
      <c r="H82" s="119">
        <f>H83+H84</f>
        <v>0</v>
      </c>
      <c r="I82" s="119">
        <f>I83+I84</f>
        <v>0</v>
      </c>
      <c r="J82" s="113" t="s">
        <v>25</v>
      </c>
      <c r="K82" s="119">
        <f>K83+K84</f>
        <v>0</v>
      </c>
    </row>
    <row r="83" spans="1:11" ht="24" customHeight="1">
      <c r="A83" s="109">
        <v>2</v>
      </c>
      <c r="B83" s="109">
        <v>5</v>
      </c>
      <c r="C83" s="109">
        <v>2</v>
      </c>
      <c r="D83" s="109">
        <v>1</v>
      </c>
      <c r="E83" s="109">
        <v>1</v>
      </c>
      <c r="F83" s="109">
        <v>1</v>
      </c>
      <c r="G83" s="52" t="s">
        <v>170</v>
      </c>
      <c r="H83" s="121"/>
      <c r="I83" s="121"/>
      <c r="J83" s="113" t="s">
        <v>25</v>
      </c>
      <c r="K83" s="121"/>
    </row>
    <row r="84" spans="1:11" ht="26.25" customHeight="1">
      <c r="A84" s="109">
        <v>2</v>
      </c>
      <c r="B84" s="109">
        <v>5</v>
      </c>
      <c r="C84" s="109">
        <v>2</v>
      </c>
      <c r="D84" s="109">
        <v>1</v>
      </c>
      <c r="E84" s="109">
        <v>1</v>
      </c>
      <c r="F84" s="109">
        <v>2</v>
      </c>
      <c r="G84" s="52" t="s">
        <v>171</v>
      </c>
      <c r="H84" s="121"/>
      <c r="I84" s="121"/>
      <c r="J84" s="113" t="s">
        <v>25</v>
      </c>
      <c r="K84" s="121"/>
    </row>
    <row r="85" spans="1:11" ht="23.25" customHeight="1">
      <c r="A85" s="109">
        <v>2</v>
      </c>
      <c r="B85" s="109">
        <v>5</v>
      </c>
      <c r="C85" s="109">
        <v>3</v>
      </c>
      <c r="D85" s="109"/>
      <c r="E85" s="109"/>
      <c r="F85" s="109"/>
      <c r="G85" s="54" t="s">
        <v>172</v>
      </c>
      <c r="H85" s="111">
        <f>H86+H87+H88+H89</f>
        <v>0</v>
      </c>
      <c r="I85" s="111">
        <f>I86+I87+I88+I89</f>
        <v>0</v>
      </c>
      <c r="J85" s="113" t="s">
        <v>25</v>
      </c>
      <c r="K85" s="111">
        <f>K86+K87+K88+K89</f>
        <v>0</v>
      </c>
    </row>
    <row r="86" spans="1:11" ht="28.5" customHeight="1">
      <c r="A86" s="109">
        <v>2</v>
      </c>
      <c r="B86" s="109">
        <v>5</v>
      </c>
      <c r="C86" s="109">
        <v>3</v>
      </c>
      <c r="D86" s="109">
        <v>1</v>
      </c>
      <c r="E86" s="109">
        <v>1</v>
      </c>
      <c r="F86" s="109">
        <v>1</v>
      </c>
      <c r="G86" s="52" t="s">
        <v>173</v>
      </c>
      <c r="H86" s="121"/>
      <c r="I86" s="121"/>
      <c r="J86" s="113" t="s">
        <v>25</v>
      </c>
      <c r="K86" s="121"/>
    </row>
    <row r="87" spans="1:11" ht="32.25" customHeight="1">
      <c r="A87" s="109">
        <v>2</v>
      </c>
      <c r="B87" s="109">
        <v>5</v>
      </c>
      <c r="C87" s="109">
        <v>3</v>
      </c>
      <c r="D87" s="109">
        <v>1</v>
      </c>
      <c r="E87" s="109">
        <v>1</v>
      </c>
      <c r="F87" s="109">
        <v>2</v>
      </c>
      <c r="G87" s="52" t="s">
        <v>174</v>
      </c>
      <c r="H87" s="121"/>
      <c r="I87" s="121"/>
      <c r="J87" s="113" t="s">
        <v>25</v>
      </c>
      <c r="K87" s="121"/>
    </row>
    <row r="88" spans="1:11" ht="24.75" customHeight="1">
      <c r="A88" s="108">
        <v>2</v>
      </c>
      <c r="B88" s="108">
        <v>5</v>
      </c>
      <c r="C88" s="108">
        <v>3</v>
      </c>
      <c r="D88" s="108">
        <v>2</v>
      </c>
      <c r="E88" s="108">
        <v>1</v>
      </c>
      <c r="F88" s="108">
        <v>1</v>
      </c>
      <c r="G88" s="123" t="s">
        <v>175</v>
      </c>
      <c r="H88" s="121"/>
      <c r="I88" s="121"/>
      <c r="J88" s="113"/>
      <c r="K88" s="121"/>
    </row>
    <row r="89" spans="1:11" ht="14.25" customHeight="1">
      <c r="A89" s="108">
        <v>2</v>
      </c>
      <c r="B89" s="108">
        <v>5</v>
      </c>
      <c r="C89" s="108">
        <v>3</v>
      </c>
      <c r="D89" s="108">
        <v>2</v>
      </c>
      <c r="E89" s="108">
        <v>1</v>
      </c>
      <c r="F89" s="108">
        <v>2</v>
      </c>
      <c r="G89" s="123" t="s">
        <v>176</v>
      </c>
      <c r="H89" s="121"/>
      <c r="I89" s="121"/>
      <c r="J89" s="113"/>
      <c r="K89" s="121"/>
    </row>
    <row r="90" spans="1:11" ht="15.75" customHeight="1">
      <c r="A90" s="108">
        <v>2</v>
      </c>
      <c r="B90" s="108">
        <v>6</v>
      </c>
      <c r="C90" s="108"/>
      <c r="D90" s="108"/>
      <c r="E90" s="108"/>
      <c r="F90" s="108"/>
      <c r="G90" s="52" t="s">
        <v>72</v>
      </c>
      <c r="H90" s="119">
        <f>H91+H94+H96+H98+H100</f>
        <v>0</v>
      </c>
      <c r="I90" s="119">
        <f>I91+I94+I96+I98+I100</f>
        <v>0</v>
      </c>
      <c r="J90" s="113" t="s">
        <v>25</v>
      </c>
      <c r="K90" s="119">
        <f>K91+K94+K96+K98+K100</f>
        <v>0</v>
      </c>
    </row>
    <row r="91" spans="1:11" ht="12.75" customHeight="1">
      <c r="A91" s="109">
        <v>2</v>
      </c>
      <c r="B91" s="109">
        <v>6</v>
      </c>
      <c r="C91" s="109">
        <v>1</v>
      </c>
      <c r="D91" s="109"/>
      <c r="E91" s="109"/>
      <c r="F91" s="109"/>
      <c r="G91" s="54" t="s">
        <v>73</v>
      </c>
      <c r="H91" s="119">
        <f>H92+H93</f>
        <v>0</v>
      </c>
      <c r="I91" s="119">
        <f>I92+I93</f>
        <v>0</v>
      </c>
      <c r="J91" s="113" t="s">
        <v>25</v>
      </c>
      <c r="K91" s="119">
        <f>K92+K93</f>
        <v>0</v>
      </c>
    </row>
    <row r="92" spans="1:11" ht="15.75" customHeight="1">
      <c r="A92" s="109">
        <v>2</v>
      </c>
      <c r="B92" s="109">
        <v>6</v>
      </c>
      <c r="C92" s="109">
        <v>1</v>
      </c>
      <c r="D92" s="109">
        <v>1</v>
      </c>
      <c r="E92" s="109">
        <v>1</v>
      </c>
      <c r="F92" s="109">
        <v>1</v>
      </c>
      <c r="G92" s="56" t="s">
        <v>74</v>
      </c>
      <c r="H92" s="121"/>
      <c r="I92" s="121"/>
      <c r="J92" s="113" t="s">
        <v>25</v>
      </c>
      <c r="K92" s="121"/>
    </row>
    <row r="93" spans="1:11" ht="13.5" customHeight="1">
      <c r="A93" s="109">
        <v>2</v>
      </c>
      <c r="B93" s="109">
        <v>6</v>
      </c>
      <c r="C93" s="109">
        <v>1</v>
      </c>
      <c r="D93" s="109">
        <v>1</v>
      </c>
      <c r="E93" s="109">
        <v>1</v>
      </c>
      <c r="F93" s="109">
        <v>2</v>
      </c>
      <c r="G93" s="56" t="s">
        <v>75</v>
      </c>
      <c r="H93" s="121"/>
      <c r="I93" s="121"/>
      <c r="J93" s="113" t="s">
        <v>25</v>
      </c>
      <c r="K93" s="121"/>
    </row>
    <row r="94" spans="1:11" ht="15.75" customHeight="1">
      <c r="A94" s="109">
        <v>2</v>
      </c>
      <c r="B94" s="109">
        <v>6</v>
      </c>
      <c r="C94" s="109">
        <v>2</v>
      </c>
      <c r="D94" s="109"/>
      <c r="E94" s="109"/>
      <c r="F94" s="109"/>
      <c r="G94" s="54" t="s">
        <v>76</v>
      </c>
      <c r="H94" s="119">
        <f>H95</f>
        <v>0</v>
      </c>
      <c r="I94" s="119">
        <f>I95</f>
        <v>0</v>
      </c>
      <c r="J94" s="113" t="s">
        <v>25</v>
      </c>
      <c r="K94" s="119">
        <f>K95</f>
        <v>0</v>
      </c>
    </row>
    <row r="95" spans="1:11" ht="15" customHeight="1">
      <c r="A95" s="109">
        <v>2</v>
      </c>
      <c r="B95" s="109">
        <v>6</v>
      </c>
      <c r="C95" s="109">
        <v>2</v>
      </c>
      <c r="D95" s="109">
        <v>1</v>
      </c>
      <c r="E95" s="109">
        <v>1</v>
      </c>
      <c r="F95" s="109">
        <v>1</v>
      </c>
      <c r="G95" s="56" t="s">
        <v>76</v>
      </c>
      <c r="H95" s="121"/>
      <c r="I95" s="121"/>
      <c r="J95" s="113" t="s">
        <v>25</v>
      </c>
      <c r="K95" s="121"/>
    </row>
    <row r="96" spans="1:11" ht="24.75" customHeight="1">
      <c r="A96" s="109">
        <v>2</v>
      </c>
      <c r="B96" s="109">
        <v>6</v>
      </c>
      <c r="C96" s="109">
        <v>3</v>
      </c>
      <c r="D96" s="109"/>
      <c r="E96" s="109"/>
      <c r="F96" s="109"/>
      <c r="G96" s="54" t="s">
        <v>77</v>
      </c>
      <c r="H96" s="119">
        <f>H97</f>
        <v>0</v>
      </c>
      <c r="I96" s="119">
        <f>I97</f>
        <v>0</v>
      </c>
      <c r="J96" s="113" t="s">
        <v>25</v>
      </c>
      <c r="K96" s="119">
        <f>K97</f>
        <v>0</v>
      </c>
    </row>
    <row r="97" spans="1:11" ht="26.25" customHeight="1">
      <c r="A97" s="109">
        <v>2</v>
      </c>
      <c r="B97" s="109">
        <v>6</v>
      </c>
      <c r="C97" s="109">
        <v>3</v>
      </c>
      <c r="D97" s="109">
        <v>1</v>
      </c>
      <c r="E97" s="109">
        <v>1</v>
      </c>
      <c r="F97" s="109">
        <v>1</v>
      </c>
      <c r="G97" s="56" t="s">
        <v>77</v>
      </c>
      <c r="H97" s="121"/>
      <c r="I97" s="121"/>
      <c r="J97" s="113" t="s">
        <v>25</v>
      </c>
      <c r="K97" s="114"/>
    </row>
    <row r="98" spans="1:11" ht="27" customHeight="1">
      <c r="A98" s="109">
        <v>2</v>
      </c>
      <c r="B98" s="109">
        <v>6</v>
      </c>
      <c r="C98" s="109">
        <v>4</v>
      </c>
      <c r="D98" s="109"/>
      <c r="E98" s="109"/>
      <c r="F98" s="109"/>
      <c r="G98" s="54" t="s">
        <v>78</v>
      </c>
      <c r="H98" s="119">
        <f>H99</f>
        <v>0</v>
      </c>
      <c r="I98" s="119">
        <f>I99</f>
        <v>0</v>
      </c>
      <c r="J98" s="113" t="s">
        <v>25</v>
      </c>
      <c r="K98" s="119">
        <f>K99</f>
        <v>0</v>
      </c>
    </row>
    <row r="99" spans="1:11" ht="25.5" customHeight="1">
      <c r="A99" s="109">
        <v>2</v>
      </c>
      <c r="B99" s="109">
        <v>6</v>
      </c>
      <c r="C99" s="109">
        <v>4</v>
      </c>
      <c r="D99" s="109">
        <v>1</v>
      </c>
      <c r="E99" s="109">
        <v>1</v>
      </c>
      <c r="F99" s="109">
        <v>1</v>
      </c>
      <c r="G99" s="56" t="s">
        <v>78</v>
      </c>
      <c r="H99" s="121"/>
      <c r="I99" s="121"/>
      <c r="J99" s="113" t="s">
        <v>25</v>
      </c>
      <c r="K99" s="121"/>
    </row>
    <row r="100" spans="1:11" ht="25.5" customHeight="1">
      <c r="A100" s="109">
        <v>2</v>
      </c>
      <c r="B100" s="109">
        <v>6</v>
      </c>
      <c r="C100" s="109">
        <v>5</v>
      </c>
      <c r="D100" s="109"/>
      <c r="E100" s="109"/>
      <c r="F100" s="109"/>
      <c r="G100" s="54" t="s">
        <v>177</v>
      </c>
      <c r="H100" s="119">
        <f>H101</f>
        <v>0</v>
      </c>
      <c r="I100" s="119">
        <f>I101</f>
        <v>0</v>
      </c>
      <c r="J100" s="113" t="s">
        <v>25</v>
      </c>
      <c r="K100" s="119">
        <f>K101</f>
        <v>0</v>
      </c>
    </row>
    <row r="101" spans="1:11" ht="27" customHeight="1">
      <c r="A101" s="109">
        <v>2</v>
      </c>
      <c r="B101" s="109">
        <v>6</v>
      </c>
      <c r="C101" s="109">
        <v>5</v>
      </c>
      <c r="D101" s="109">
        <v>1</v>
      </c>
      <c r="E101" s="109">
        <v>1</v>
      </c>
      <c r="F101" s="109">
        <v>1</v>
      </c>
      <c r="G101" s="56" t="s">
        <v>178</v>
      </c>
      <c r="H101" s="121"/>
      <c r="I101" s="121"/>
      <c r="J101" s="113" t="s">
        <v>25</v>
      </c>
      <c r="K101" s="121"/>
    </row>
    <row r="102" spans="1:11" ht="14.25" customHeight="1">
      <c r="A102" s="108">
        <v>2</v>
      </c>
      <c r="B102" s="108">
        <v>7</v>
      </c>
      <c r="C102" s="109"/>
      <c r="D102" s="109"/>
      <c r="E102" s="109"/>
      <c r="F102" s="109"/>
      <c r="G102" s="52" t="s">
        <v>80</v>
      </c>
      <c r="H102" s="119">
        <f>H103+H106+H110</f>
        <v>0</v>
      </c>
      <c r="I102" s="119">
        <f>I103+I106+I110</f>
        <v>0</v>
      </c>
      <c r="J102" s="113" t="s">
        <v>25</v>
      </c>
      <c r="K102" s="119">
        <f>K103+K106+K110</f>
        <v>0</v>
      </c>
    </row>
    <row r="103" spans="1:11" ht="14.25" customHeight="1">
      <c r="A103" s="109">
        <v>2</v>
      </c>
      <c r="B103" s="109">
        <v>7</v>
      </c>
      <c r="C103" s="109">
        <v>1</v>
      </c>
      <c r="D103" s="109"/>
      <c r="E103" s="109"/>
      <c r="F103" s="109"/>
      <c r="G103" s="65" t="s">
        <v>81</v>
      </c>
      <c r="H103" s="119">
        <f>H104+H105</f>
        <v>0</v>
      </c>
      <c r="I103" s="119">
        <f>I104+I105</f>
        <v>0</v>
      </c>
      <c r="J103" s="113" t="s">
        <v>25</v>
      </c>
      <c r="K103" s="119">
        <f>K104+K105</f>
        <v>0</v>
      </c>
    </row>
    <row r="104" spans="1:11" ht="15" customHeight="1">
      <c r="A104" s="109">
        <v>2</v>
      </c>
      <c r="B104" s="109">
        <v>7</v>
      </c>
      <c r="C104" s="109">
        <v>1</v>
      </c>
      <c r="D104" s="109">
        <v>1</v>
      </c>
      <c r="E104" s="109">
        <v>1</v>
      </c>
      <c r="F104" s="109">
        <v>1</v>
      </c>
      <c r="G104" s="66" t="s">
        <v>82</v>
      </c>
      <c r="H104" s="121"/>
      <c r="I104" s="121"/>
      <c r="J104" s="113" t="s">
        <v>25</v>
      </c>
      <c r="K104" s="121"/>
    </row>
    <row r="105" spans="1:11" ht="14.25" customHeight="1">
      <c r="A105" s="109">
        <v>2</v>
      </c>
      <c r="B105" s="109">
        <v>7</v>
      </c>
      <c r="C105" s="109">
        <v>1</v>
      </c>
      <c r="D105" s="109">
        <v>1</v>
      </c>
      <c r="E105" s="109">
        <v>1</v>
      </c>
      <c r="F105" s="109">
        <v>2</v>
      </c>
      <c r="G105" s="66" t="s">
        <v>83</v>
      </c>
      <c r="H105" s="121"/>
      <c r="I105" s="121"/>
      <c r="J105" s="113" t="s">
        <v>25</v>
      </c>
      <c r="K105" s="121"/>
    </row>
    <row r="106" spans="1:11" ht="22.5" customHeight="1">
      <c r="A106" s="109">
        <v>2</v>
      </c>
      <c r="B106" s="109">
        <v>7</v>
      </c>
      <c r="C106" s="109">
        <v>2</v>
      </c>
      <c r="D106" s="109"/>
      <c r="E106" s="109"/>
      <c r="F106" s="109"/>
      <c r="G106" s="67" t="s">
        <v>179</v>
      </c>
      <c r="H106" s="119">
        <f>H107+H108</f>
        <v>0</v>
      </c>
      <c r="I106" s="119">
        <f>I107+I108</f>
        <v>0</v>
      </c>
      <c r="J106" s="113" t="s">
        <v>25</v>
      </c>
      <c r="K106" s="119">
        <f>K107+K108</f>
        <v>0</v>
      </c>
    </row>
    <row r="107" spans="1:11" ht="15" customHeight="1">
      <c r="A107" s="109">
        <v>2</v>
      </c>
      <c r="B107" s="109">
        <v>7</v>
      </c>
      <c r="C107" s="109">
        <v>2</v>
      </c>
      <c r="D107" s="109">
        <v>1</v>
      </c>
      <c r="E107" s="109">
        <v>1</v>
      </c>
      <c r="F107" s="109">
        <v>1</v>
      </c>
      <c r="G107" s="58" t="s">
        <v>85</v>
      </c>
      <c r="H107" s="121"/>
      <c r="I107" s="121"/>
      <c r="J107" s="113" t="s">
        <v>25</v>
      </c>
      <c r="K107" s="121"/>
    </row>
    <row r="108" spans="1:11" ht="13.5" customHeight="1">
      <c r="A108" s="109">
        <v>2</v>
      </c>
      <c r="B108" s="109">
        <v>7</v>
      </c>
      <c r="C108" s="109">
        <v>2</v>
      </c>
      <c r="D108" s="109">
        <v>1</v>
      </c>
      <c r="E108" s="109">
        <v>1</v>
      </c>
      <c r="F108" s="109">
        <v>2</v>
      </c>
      <c r="G108" s="58" t="s">
        <v>86</v>
      </c>
      <c r="H108" s="121"/>
      <c r="I108" s="121"/>
      <c r="J108" s="113" t="s">
        <v>25</v>
      </c>
      <c r="K108" s="121"/>
    </row>
    <row r="109" spans="1:11" ht="13.5" customHeight="1">
      <c r="A109" s="108">
        <v>2</v>
      </c>
      <c r="B109" s="108">
        <v>7</v>
      </c>
      <c r="C109" s="108">
        <v>2</v>
      </c>
      <c r="D109" s="108">
        <v>2</v>
      </c>
      <c r="E109" s="108">
        <v>1</v>
      </c>
      <c r="F109" s="108">
        <v>1</v>
      </c>
      <c r="G109" s="124" t="s">
        <v>180</v>
      </c>
      <c r="H109" s="121"/>
      <c r="I109" s="121"/>
      <c r="J109" s="113"/>
      <c r="K109" s="121"/>
    </row>
    <row r="110" spans="1:11" ht="12" customHeight="1">
      <c r="A110" s="109">
        <v>2</v>
      </c>
      <c r="B110" s="109">
        <v>7</v>
      </c>
      <c r="C110" s="109">
        <v>3</v>
      </c>
      <c r="D110" s="109"/>
      <c r="E110" s="109"/>
      <c r="F110" s="109"/>
      <c r="G110" s="67" t="s">
        <v>87</v>
      </c>
      <c r="H110" s="119">
        <f>H111+H112</f>
        <v>0</v>
      </c>
      <c r="I110" s="119">
        <f>I111+I112</f>
        <v>0</v>
      </c>
      <c r="J110" s="113" t="s">
        <v>25</v>
      </c>
      <c r="K110" s="119">
        <f>K111+K112</f>
        <v>0</v>
      </c>
    </row>
    <row r="111" spans="1:11" ht="13.5" customHeight="1">
      <c r="A111" s="109">
        <v>2</v>
      </c>
      <c r="B111" s="109">
        <v>7</v>
      </c>
      <c r="C111" s="109">
        <v>3</v>
      </c>
      <c r="D111" s="109">
        <v>1</v>
      </c>
      <c r="E111" s="109">
        <v>1</v>
      </c>
      <c r="F111" s="109">
        <v>1</v>
      </c>
      <c r="G111" s="58" t="s">
        <v>88</v>
      </c>
      <c r="H111" s="121"/>
      <c r="I111" s="121"/>
      <c r="J111" s="113" t="s">
        <v>25</v>
      </c>
      <c r="K111" s="121"/>
    </row>
    <row r="112" spans="1:11" ht="13.5" customHeight="1">
      <c r="A112" s="109">
        <v>2</v>
      </c>
      <c r="B112" s="109">
        <v>7</v>
      </c>
      <c r="C112" s="109">
        <v>3</v>
      </c>
      <c r="D112" s="109">
        <v>1</v>
      </c>
      <c r="E112" s="109">
        <v>1</v>
      </c>
      <c r="F112" s="109">
        <v>2</v>
      </c>
      <c r="G112" s="58" t="s">
        <v>89</v>
      </c>
      <c r="H112" s="121"/>
      <c r="I112" s="121"/>
      <c r="J112" s="113" t="s">
        <v>25</v>
      </c>
      <c r="K112" s="121"/>
    </row>
    <row r="113" spans="1:11" ht="14.25" customHeight="1">
      <c r="A113" s="108">
        <v>2</v>
      </c>
      <c r="B113" s="108">
        <v>8</v>
      </c>
      <c r="C113" s="109"/>
      <c r="D113" s="109"/>
      <c r="E113" s="109"/>
      <c r="F113" s="109"/>
      <c r="G113" s="52" t="s">
        <v>90</v>
      </c>
      <c r="H113" s="119">
        <f>H114+H118</f>
        <v>0</v>
      </c>
      <c r="I113" s="119">
        <f>I114+I118</f>
        <v>0</v>
      </c>
      <c r="J113" s="113" t="s">
        <v>25</v>
      </c>
      <c r="K113" s="119">
        <f>K114+K118</f>
        <v>0</v>
      </c>
    </row>
    <row r="114" spans="1:11" ht="13.5" customHeight="1">
      <c r="A114" s="109">
        <v>2</v>
      </c>
      <c r="B114" s="109">
        <v>8</v>
      </c>
      <c r="C114" s="109">
        <v>1</v>
      </c>
      <c r="D114" s="109">
        <v>1</v>
      </c>
      <c r="E114" s="109"/>
      <c r="F114" s="109"/>
      <c r="G114" s="54" t="s">
        <v>68</v>
      </c>
      <c r="H114" s="111">
        <f>H115+H116+H117</f>
        <v>0</v>
      </c>
      <c r="I114" s="111">
        <f>I115+I116+I117</f>
        <v>0</v>
      </c>
      <c r="J114" s="113" t="s">
        <v>25</v>
      </c>
      <c r="K114" s="111">
        <f>K115+K116+K117</f>
        <v>0</v>
      </c>
    </row>
    <row r="115" spans="1:11" ht="15" customHeight="1">
      <c r="A115" s="109">
        <v>2</v>
      </c>
      <c r="B115" s="109">
        <v>8</v>
      </c>
      <c r="C115" s="109">
        <v>1</v>
      </c>
      <c r="D115" s="109">
        <v>1</v>
      </c>
      <c r="E115" s="109">
        <v>1</v>
      </c>
      <c r="F115" s="109">
        <v>1</v>
      </c>
      <c r="G115" s="56" t="s">
        <v>91</v>
      </c>
      <c r="H115" s="121"/>
      <c r="I115" s="121"/>
      <c r="J115" s="113" t="s">
        <v>25</v>
      </c>
      <c r="K115" s="121"/>
    </row>
    <row r="116" spans="1:11" ht="27" customHeight="1">
      <c r="A116" s="109">
        <v>2</v>
      </c>
      <c r="B116" s="109">
        <v>8</v>
      </c>
      <c r="C116" s="109">
        <v>1</v>
      </c>
      <c r="D116" s="109">
        <v>1</v>
      </c>
      <c r="E116" s="109">
        <v>1</v>
      </c>
      <c r="F116" s="109">
        <v>2</v>
      </c>
      <c r="G116" s="52" t="s">
        <v>181</v>
      </c>
      <c r="H116" s="121"/>
      <c r="I116" s="121"/>
      <c r="J116" s="113" t="s">
        <v>25</v>
      </c>
      <c r="K116" s="121"/>
    </row>
    <row r="117" spans="1:11" ht="14.25" customHeight="1">
      <c r="A117" s="108">
        <v>2</v>
      </c>
      <c r="B117" s="108">
        <v>8</v>
      </c>
      <c r="C117" s="108">
        <v>1</v>
      </c>
      <c r="D117" s="108">
        <v>1</v>
      </c>
      <c r="E117" s="108">
        <v>1</v>
      </c>
      <c r="F117" s="108">
        <v>3</v>
      </c>
      <c r="G117" s="123" t="s">
        <v>182</v>
      </c>
      <c r="H117" s="121"/>
      <c r="I117" s="121"/>
      <c r="J117" s="113"/>
      <c r="K117" s="121"/>
    </row>
    <row r="118" spans="1:11" ht="12" customHeight="1">
      <c r="A118" s="109">
        <v>2</v>
      </c>
      <c r="B118" s="109">
        <v>8</v>
      </c>
      <c r="C118" s="109">
        <v>1</v>
      </c>
      <c r="D118" s="109">
        <v>2</v>
      </c>
      <c r="E118" s="109"/>
      <c r="F118" s="109"/>
      <c r="G118" s="54" t="s">
        <v>69</v>
      </c>
      <c r="H118" s="119">
        <f>H119</f>
        <v>0</v>
      </c>
      <c r="I118" s="119">
        <f>I119</f>
        <v>0</v>
      </c>
      <c r="J118" s="113" t="s">
        <v>25</v>
      </c>
      <c r="K118" s="119">
        <f>K119</f>
        <v>0</v>
      </c>
    </row>
    <row r="119" spans="1:11" ht="22.5" customHeight="1">
      <c r="A119" s="109">
        <v>2</v>
      </c>
      <c r="B119" s="109">
        <v>8</v>
      </c>
      <c r="C119" s="109">
        <v>1</v>
      </c>
      <c r="D119" s="109">
        <v>2</v>
      </c>
      <c r="E119" s="109">
        <v>1</v>
      </c>
      <c r="F119" s="109">
        <v>1</v>
      </c>
      <c r="G119" s="52" t="s">
        <v>183</v>
      </c>
      <c r="H119" s="121"/>
      <c r="I119" s="121"/>
      <c r="J119" s="113" t="s">
        <v>25</v>
      </c>
      <c r="K119" s="121"/>
    </row>
    <row r="120" spans="1:11" ht="41.25" customHeight="1">
      <c r="A120" s="125">
        <v>2</v>
      </c>
      <c r="B120" s="125">
        <v>9</v>
      </c>
      <c r="C120" s="126"/>
      <c r="D120" s="127"/>
      <c r="E120" s="127"/>
      <c r="F120" s="127"/>
      <c r="G120" s="71" t="s">
        <v>94</v>
      </c>
      <c r="H120" s="119">
        <f>H121+H123</f>
        <v>0</v>
      </c>
      <c r="I120" s="119">
        <f>I121+I123</f>
        <v>0</v>
      </c>
      <c r="J120" s="113" t="s">
        <v>25</v>
      </c>
      <c r="K120" s="119">
        <f>K121+K123</f>
        <v>0</v>
      </c>
    </row>
    <row r="121" spans="1:11" ht="39" customHeight="1">
      <c r="A121" s="127">
        <v>2</v>
      </c>
      <c r="B121" s="127">
        <v>9</v>
      </c>
      <c r="C121" s="128">
        <v>1</v>
      </c>
      <c r="D121" s="127"/>
      <c r="E121" s="127"/>
      <c r="F121" s="127"/>
      <c r="G121" s="73" t="s">
        <v>95</v>
      </c>
      <c r="H121" s="119">
        <f>H122</f>
        <v>0</v>
      </c>
      <c r="I121" s="119">
        <f>I122</f>
        <v>0</v>
      </c>
      <c r="J121" s="113" t="s">
        <v>25</v>
      </c>
      <c r="K121" s="119">
        <f>K122</f>
        <v>0</v>
      </c>
    </row>
    <row r="122" spans="1:11" ht="35.25" customHeight="1">
      <c r="A122" s="127">
        <v>2</v>
      </c>
      <c r="B122" s="127">
        <v>9</v>
      </c>
      <c r="C122" s="128">
        <v>1</v>
      </c>
      <c r="D122" s="127">
        <v>1</v>
      </c>
      <c r="E122" s="127">
        <v>1</v>
      </c>
      <c r="F122" s="127">
        <v>1</v>
      </c>
      <c r="G122" s="74" t="s">
        <v>184</v>
      </c>
      <c r="H122" s="121"/>
      <c r="I122" s="121"/>
      <c r="J122" s="113" t="s">
        <v>25</v>
      </c>
      <c r="K122" s="121"/>
    </row>
    <row r="123" spans="1:11" ht="37.5" customHeight="1">
      <c r="A123" s="127">
        <v>2</v>
      </c>
      <c r="B123" s="127">
        <v>9</v>
      </c>
      <c r="C123" s="128">
        <v>2</v>
      </c>
      <c r="D123" s="127"/>
      <c r="E123" s="127"/>
      <c r="F123" s="127"/>
      <c r="G123" s="73" t="s">
        <v>97</v>
      </c>
      <c r="H123" s="119">
        <f>H124+H128</f>
        <v>0</v>
      </c>
      <c r="I123" s="119">
        <f>I124+I128</f>
        <v>0</v>
      </c>
      <c r="J123" s="113" t="s">
        <v>25</v>
      </c>
      <c r="K123" s="119">
        <f>K124+K128</f>
        <v>0</v>
      </c>
    </row>
    <row r="124" spans="1:11" ht="50.25" customHeight="1">
      <c r="A124" s="127">
        <v>2</v>
      </c>
      <c r="B124" s="127">
        <v>9</v>
      </c>
      <c r="C124" s="128">
        <v>2</v>
      </c>
      <c r="D124" s="127">
        <v>1</v>
      </c>
      <c r="E124" s="127"/>
      <c r="F124" s="127"/>
      <c r="G124" s="129" t="s">
        <v>185</v>
      </c>
      <c r="H124" s="119">
        <f>H125+H126+H127</f>
        <v>0</v>
      </c>
      <c r="I124" s="119">
        <f>I125+I126+I127</f>
        <v>0</v>
      </c>
      <c r="J124" s="113" t="s">
        <v>25</v>
      </c>
      <c r="K124" s="119">
        <f>K125+K126+K127</f>
        <v>0</v>
      </c>
    </row>
    <row r="125" spans="1:11" ht="48" customHeight="1">
      <c r="A125" s="127">
        <v>2</v>
      </c>
      <c r="B125" s="127">
        <v>9</v>
      </c>
      <c r="C125" s="128">
        <v>2</v>
      </c>
      <c r="D125" s="127">
        <v>1</v>
      </c>
      <c r="E125" s="127">
        <v>1</v>
      </c>
      <c r="F125" s="127">
        <v>1</v>
      </c>
      <c r="G125" s="71" t="s">
        <v>186</v>
      </c>
      <c r="H125" s="121"/>
      <c r="I125" s="121"/>
      <c r="J125" s="113" t="s">
        <v>25</v>
      </c>
      <c r="K125" s="121"/>
    </row>
    <row r="126" spans="1:11" ht="64.5" customHeight="1">
      <c r="A126" s="127">
        <v>2</v>
      </c>
      <c r="B126" s="127">
        <v>9</v>
      </c>
      <c r="C126" s="128">
        <v>2</v>
      </c>
      <c r="D126" s="127">
        <v>1</v>
      </c>
      <c r="E126" s="127">
        <v>1</v>
      </c>
      <c r="F126" s="127">
        <v>2</v>
      </c>
      <c r="G126" s="71" t="s">
        <v>187</v>
      </c>
      <c r="H126" s="121"/>
      <c r="I126" s="121"/>
      <c r="J126" s="113" t="s">
        <v>25</v>
      </c>
      <c r="K126" s="121"/>
    </row>
    <row r="127" spans="1:11" ht="57" customHeight="1">
      <c r="A127" s="127">
        <v>2</v>
      </c>
      <c r="B127" s="127">
        <v>9</v>
      </c>
      <c r="C127" s="128">
        <v>2</v>
      </c>
      <c r="D127" s="127">
        <v>1</v>
      </c>
      <c r="E127" s="127">
        <v>1</v>
      </c>
      <c r="F127" s="127">
        <v>3</v>
      </c>
      <c r="G127" s="71" t="s">
        <v>188</v>
      </c>
      <c r="H127" s="121"/>
      <c r="I127" s="121"/>
      <c r="J127" s="113" t="s">
        <v>25</v>
      </c>
      <c r="K127" s="121"/>
    </row>
    <row r="128" spans="1:11" ht="54.75" customHeight="1">
      <c r="A128" s="127">
        <v>2</v>
      </c>
      <c r="B128" s="127">
        <v>9</v>
      </c>
      <c r="C128" s="128">
        <v>2</v>
      </c>
      <c r="D128" s="127">
        <v>2</v>
      </c>
      <c r="E128" s="127"/>
      <c r="F128" s="127"/>
      <c r="G128" s="130" t="s">
        <v>189</v>
      </c>
      <c r="H128" s="119">
        <f>H129</f>
        <v>0</v>
      </c>
      <c r="I128" s="119">
        <f>I129</f>
        <v>0</v>
      </c>
      <c r="J128" s="113" t="s">
        <v>25</v>
      </c>
      <c r="K128" s="119">
        <f>K129</f>
        <v>0</v>
      </c>
    </row>
    <row r="129" spans="1:11" ht="51" customHeight="1">
      <c r="A129" s="127">
        <v>2</v>
      </c>
      <c r="B129" s="127">
        <v>9</v>
      </c>
      <c r="C129" s="128">
        <v>2</v>
      </c>
      <c r="D129" s="127">
        <v>2</v>
      </c>
      <c r="E129" s="127">
        <v>1</v>
      </c>
      <c r="F129" s="127"/>
      <c r="G129" s="130" t="s">
        <v>190</v>
      </c>
      <c r="H129" s="119">
        <f>H130+H131+H132</f>
        <v>0</v>
      </c>
      <c r="I129" s="119">
        <f>I130+I131+I132</f>
        <v>0</v>
      </c>
      <c r="J129" s="113" t="s">
        <v>25</v>
      </c>
      <c r="K129" s="119">
        <f>K130+K131+K132</f>
        <v>0</v>
      </c>
    </row>
    <row r="130" spans="1:11" ht="55.5" customHeight="1">
      <c r="A130" s="127">
        <v>2</v>
      </c>
      <c r="B130" s="127">
        <v>9</v>
      </c>
      <c r="C130" s="128">
        <v>2</v>
      </c>
      <c r="D130" s="127">
        <v>2</v>
      </c>
      <c r="E130" s="127">
        <v>1</v>
      </c>
      <c r="F130" s="127">
        <v>1</v>
      </c>
      <c r="G130" s="71" t="s">
        <v>191</v>
      </c>
      <c r="H130" s="121"/>
      <c r="I130" s="121"/>
      <c r="J130" s="113" t="s">
        <v>25</v>
      </c>
      <c r="K130" s="121"/>
    </row>
    <row r="131" spans="1:11" ht="55.5" customHeight="1">
      <c r="A131" s="127">
        <v>2</v>
      </c>
      <c r="B131" s="127">
        <v>9</v>
      </c>
      <c r="C131" s="128">
        <v>2</v>
      </c>
      <c r="D131" s="127">
        <v>2</v>
      </c>
      <c r="E131" s="127">
        <v>1</v>
      </c>
      <c r="F131" s="127">
        <v>2</v>
      </c>
      <c r="G131" s="71" t="s">
        <v>192</v>
      </c>
      <c r="H131" s="121"/>
      <c r="I131" s="121"/>
      <c r="J131" s="113" t="s">
        <v>25</v>
      </c>
      <c r="K131" s="121"/>
    </row>
    <row r="132" spans="1:11" ht="53.25" customHeight="1">
      <c r="A132" s="127">
        <v>2</v>
      </c>
      <c r="B132" s="127">
        <v>9</v>
      </c>
      <c r="C132" s="128">
        <v>2</v>
      </c>
      <c r="D132" s="127">
        <v>2</v>
      </c>
      <c r="E132" s="127">
        <v>1</v>
      </c>
      <c r="F132" s="127">
        <v>3</v>
      </c>
      <c r="G132" s="71" t="s">
        <v>193</v>
      </c>
      <c r="H132" s="121"/>
      <c r="I132" s="121"/>
      <c r="J132" s="113" t="s">
        <v>25</v>
      </c>
      <c r="K132" s="121"/>
    </row>
    <row r="133" spans="1:11" ht="48.75" customHeight="1">
      <c r="A133" s="108">
        <v>3</v>
      </c>
      <c r="B133" s="108"/>
      <c r="C133" s="109"/>
      <c r="D133" s="109"/>
      <c r="E133" s="109"/>
      <c r="F133" s="109"/>
      <c r="G133" s="52" t="s">
        <v>105</v>
      </c>
      <c r="H133" s="131">
        <f>H134+H167+H168</f>
        <v>0</v>
      </c>
      <c r="I133" s="119">
        <f>I134+I167+I168</f>
        <v>0</v>
      </c>
      <c r="J133" s="113" t="s">
        <v>25</v>
      </c>
      <c r="K133" s="119">
        <f>K134+K167+K168</f>
        <v>0</v>
      </c>
    </row>
    <row r="134" spans="1:11" ht="25.5" customHeight="1">
      <c r="A134" s="132">
        <v>3</v>
      </c>
      <c r="B134" s="132">
        <v>1</v>
      </c>
      <c r="C134" s="133"/>
      <c r="D134" s="133"/>
      <c r="E134" s="133"/>
      <c r="F134" s="133"/>
      <c r="G134" s="77" t="s">
        <v>106</v>
      </c>
      <c r="H134" s="119">
        <f>H135+H148++H154+H165+H166</f>
        <v>0</v>
      </c>
      <c r="I134" s="119">
        <f>I135+I148++I154+I165+I166</f>
        <v>0</v>
      </c>
      <c r="J134" s="113" t="s">
        <v>25</v>
      </c>
      <c r="K134" s="119">
        <f>K135+K148++K154+K165+K166</f>
        <v>0</v>
      </c>
    </row>
    <row r="135" spans="1:11" ht="25.5" customHeight="1">
      <c r="A135" s="134">
        <v>3</v>
      </c>
      <c r="B135" s="134">
        <v>1</v>
      </c>
      <c r="C135" s="134">
        <v>1</v>
      </c>
      <c r="D135" s="135"/>
      <c r="E135" s="135"/>
      <c r="F135" s="135"/>
      <c r="G135" s="80" t="s">
        <v>194</v>
      </c>
      <c r="H135" s="119">
        <f>H136+H138+H142+H146+H147</f>
        <v>0</v>
      </c>
      <c r="I135" s="119">
        <f>I136+I138+I142+I146+I147</f>
        <v>0</v>
      </c>
      <c r="J135" s="113" t="s">
        <v>25</v>
      </c>
      <c r="K135" s="119">
        <f>K136+K138+K142+K146+K147</f>
        <v>0</v>
      </c>
    </row>
    <row r="136" spans="1:11" ht="13.5" customHeight="1">
      <c r="A136" s="134">
        <v>3</v>
      </c>
      <c r="B136" s="134">
        <v>1</v>
      </c>
      <c r="C136" s="134">
        <v>1</v>
      </c>
      <c r="D136" s="134">
        <v>1</v>
      </c>
      <c r="E136" s="134"/>
      <c r="F136" s="134"/>
      <c r="G136" s="80" t="s">
        <v>195</v>
      </c>
      <c r="H136" s="119">
        <f>H137</f>
        <v>0</v>
      </c>
      <c r="I136" s="119">
        <f>I137</f>
        <v>0</v>
      </c>
      <c r="J136" s="113" t="s">
        <v>25</v>
      </c>
      <c r="K136" s="119">
        <f>K137</f>
        <v>0</v>
      </c>
    </row>
    <row r="137" spans="1:11" ht="12" customHeight="1">
      <c r="A137" s="134">
        <v>3</v>
      </c>
      <c r="B137" s="134">
        <v>1</v>
      </c>
      <c r="C137" s="134">
        <v>1</v>
      </c>
      <c r="D137" s="134">
        <v>1</v>
      </c>
      <c r="E137" s="134">
        <v>1</v>
      </c>
      <c r="F137" s="134">
        <v>1</v>
      </c>
      <c r="G137" s="80" t="s">
        <v>195</v>
      </c>
      <c r="H137" s="121"/>
      <c r="I137" s="121"/>
      <c r="J137" s="113" t="s">
        <v>25</v>
      </c>
      <c r="K137" s="114"/>
    </row>
    <row r="138" spans="1:11" ht="12.75" customHeight="1">
      <c r="A138" s="134">
        <v>3</v>
      </c>
      <c r="B138" s="134">
        <v>1</v>
      </c>
      <c r="C138" s="134">
        <v>1</v>
      </c>
      <c r="D138" s="134">
        <v>2</v>
      </c>
      <c r="E138" s="134"/>
      <c r="F138" s="134"/>
      <c r="G138" s="136" t="s">
        <v>196</v>
      </c>
      <c r="H138" s="119">
        <f>H139+H140+H141</f>
        <v>0</v>
      </c>
      <c r="I138" s="119">
        <f>I139+I140+I141</f>
        <v>0</v>
      </c>
      <c r="J138" s="113" t="s">
        <v>25</v>
      </c>
      <c r="K138" s="119">
        <f>K139+K140+K141</f>
        <v>0</v>
      </c>
    </row>
    <row r="139" spans="1:11" ht="27.75" customHeight="1">
      <c r="A139" s="134">
        <v>3</v>
      </c>
      <c r="B139" s="134">
        <v>1</v>
      </c>
      <c r="C139" s="134">
        <v>1</v>
      </c>
      <c r="D139" s="134">
        <v>2</v>
      </c>
      <c r="E139" s="134">
        <v>1</v>
      </c>
      <c r="F139" s="134">
        <v>1</v>
      </c>
      <c r="G139" s="137" t="s">
        <v>197</v>
      </c>
      <c r="H139" s="121"/>
      <c r="I139" s="121"/>
      <c r="J139" s="113" t="s">
        <v>25</v>
      </c>
      <c r="K139" s="121"/>
    </row>
    <row r="140" spans="1:11" ht="29.25" customHeight="1">
      <c r="A140" s="134">
        <v>3</v>
      </c>
      <c r="B140" s="134">
        <v>1</v>
      </c>
      <c r="C140" s="134">
        <v>1</v>
      </c>
      <c r="D140" s="134">
        <v>2</v>
      </c>
      <c r="E140" s="134">
        <v>1</v>
      </c>
      <c r="F140" s="134">
        <v>2</v>
      </c>
      <c r="G140" s="138" t="s">
        <v>198</v>
      </c>
      <c r="H140" s="121"/>
      <c r="I140" s="121"/>
      <c r="J140" s="113" t="s">
        <v>25</v>
      </c>
      <c r="K140" s="121"/>
    </row>
    <row r="141" spans="1:11" ht="27.75" customHeight="1">
      <c r="A141" s="134">
        <v>3</v>
      </c>
      <c r="B141" s="134">
        <v>1</v>
      </c>
      <c r="C141" s="134">
        <v>1</v>
      </c>
      <c r="D141" s="134">
        <v>2</v>
      </c>
      <c r="E141" s="134">
        <v>1</v>
      </c>
      <c r="F141" s="134">
        <v>3</v>
      </c>
      <c r="G141" s="139" t="s">
        <v>199</v>
      </c>
      <c r="H141" s="121"/>
      <c r="I141" s="121"/>
      <c r="J141" s="113" t="s">
        <v>25</v>
      </c>
      <c r="K141" s="121"/>
    </row>
    <row r="142" spans="1:11" ht="27" customHeight="1">
      <c r="A142" s="134">
        <v>3</v>
      </c>
      <c r="B142" s="134">
        <v>1</v>
      </c>
      <c r="C142" s="134">
        <v>1</v>
      </c>
      <c r="D142" s="134">
        <v>3</v>
      </c>
      <c r="E142" s="134"/>
      <c r="F142" s="134"/>
      <c r="G142" s="140" t="s">
        <v>200</v>
      </c>
      <c r="H142" s="119">
        <f>H143+H144+H145</f>
        <v>0</v>
      </c>
      <c r="I142" s="119">
        <f>I143+I144+I145</f>
        <v>0</v>
      </c>
      <c r="J142" s="113" t="s">
        <v>25</v>
      </c>
      <c r="K142" s="119">
        <f>K143+K144+K145</f>
        <v>0</v>
      </c>
    </row>
    <row r="143" spans="1:11" ht="29.25" customHeight="1">
      <c r="A143" s="134">
        <v>3</v>
      </c>
      <c r="B143" s="134">
        <v>1</v>
      </c>
      <c r="C143" s="134">
        <v>1</v>
      </c>
      <c r="D143" s="134">
        <v>3</v>
      </c>
      <c r="E143" s="134">
        <v>1</v>
      </c>
      <c r="F143" s="134">
        <v>1</v>
      </c>
      <c r="G143" s="138" t="s">
        <v>201</v>
      </c>
      <c r="H143" s="121"/>
      <c r="I143" s="121"/>
      <c r="J143" s="113" t="s">
        <v>25</v>
      </c>
      <c r="K143" s="121"/>
    </row>
    <row r="144" spans="1:11" ht="31.5" customHeight="1">
      <c r="A144" s="134">
        <v>3</v>
      </c>
      <c r="B144" s="134">
        <v>1</v>
      </c>
      <c r="C144" s="134">
        <v>1</v>
      </c>
      <c r="D144" s="134">
        <v>3</v>
      </c>
      <c r="E144" s="134">
        <v>1</v>
      </c>
      <c r="F144" s="134">
        <v>2</v>
      </c>
      <c r="G144" s="138" t="s">
        <v>202</v>
      </c>
      <c r="H144" s="121"/>
      <c r="I144" s="121"/>
      <c r="J144" s="113" t="s">
        <v>25</v>
      </c>
      <c r="K144" s="121"/>
    </row>
    <row r="145" spans="1:11" ht="28.5" customHeight="1">
      <c r="A145" s="141">
        <v>3</v>
      </c>
      <c r="B145" s="141">
        <v>1</v>
      </c>
      <c r="C145" s="141">
        <v>1</v>
      </c>
      <c r="D145" s="141">
        <v>3</v>
      </c>
      <c r="E145" s="141">
        <v>1</v>
      </c>
      <c r="F145" s="141">
        <v>3</v>
      </c>
      <c r="G145" s="142" t="s">
        <v>203</v>
      </c>
      <c r="H145" s="121"/>
      <c r="I145" s="121"/>
      <c r="J145" s="143" t="s">
        <v>25</v>
      </c>
      <c r="K145" s="121"/>
    </row>
    <row r="146" spans="1:11" ht="26.25" customHeight="1">
      <c r="A146" s="134">
        <v>3</v>
      </c>
      <c r="B146" s="134">
        <v>1</v>
      </c>
      <c r="C146" s="134">
        <v>1</v>
      </c>
      <c r="D146" s="134">
        <v>4</v>
      </c>
      <c r="E146" s="134"/>
      <c r="F146" s="134"/>
      <c r="G146" s="144" t="s">
        <v>204</v>
      </c>
      <c r="H146" s="145"/>
      <c r="I146" s="145"/>
      <c r="J146" s="113" t="s">
        <v>25</v>
      </c>
      <c r="K146" s="145"/>
    </row>
    <row r="147" spans="1:11" ht="32.25" customHeight="1">
      <c r="A147" s="134">
        <v>3</v>
      </c>
      <c r="B147" s="134">
        <v>1</v>
      </c>
      <c r="C147" s="134">
        <v>1</v>
      </c>
      <c r="D147" s="134">
        <v>5</v>
      </c>
      <c r="E147" s="134"/>
      <c r="F147" s="134"/>
      <c r="G147" s="140" t="s">
        <v>205</v>
      </c>
      <c r="H147" s="121"/>
      <c r="I147" s="121"/>
      <c r="J147" s="113" t="s">
        <v>25</v>
      </c>
      <c r="K147" s="121"/>
    </row>
    <row r="148" spans="1:11" ht="30" customHeight="1">
      <c r="A148" s="134">
        <v>3</v>
      </c>
      <c r="B148" s="134">
        <v>1</v>
      </c>
      <c r="C148" s="134">
        <v>2</v>
      </c>
      <c r="D148" s="134"/>
      <c r="E148" s="135"/>
      <c r="F148" s="135"/>
      <c r="G148" s="146" t="s">
        <v>206</v>
      </c>
      <c r="H148" s="119">
        <f>H149+H150+H151+H152+H153+P146</f>
        <v>0</v>
      </c>
      <c r="I148" s="119">
        <f>I149+I150+I151+I152+I153+Q146</f>
        <v>0</v>
      </c>
      <c r="J148" s="113" t="s">
        <v>25</v>
      </c>
      <c r="K148" s="119">
        <f>K149+K150+K151+K152+K153+S146</f>
        <v>0</v>
      </c>
    </row>
    <row r="149" spans="1:11" ht="14.25" customHeight="1">
      <c r="A149" s="147">
        <v>3</v>
      </c>
      <c r="B149" s="147">
        <v>1</v>
      </c>
      <c r="C149" s="147">
        <v>2</v>
      </c>
      <c r="D149" s="147">
        <v>1</v>
      </c>
      <c r="E149" s="147">
        <v>1</v>
      </c>
      <c r="F149" s="147">
        <v>1</v>
      </c>
      <c r="G149" s="148" t="s">
        <v>120</v>
      </c>
      <c r="H149" s="114"/>
      <c r="I149" s="114"/>
      <c r="J149" s="113" t="s">
        <v>25</v>
      </c>
      <c r="K149" s="114"/>
    </row>
    <row r="150" spans="1:11" ht="40.5" customHeight="1">
      <c r="A150" s="142">
        <v>3</v>
      </c>
      <c r="B150" s="149">
        <v>1</v>
      </c>
      <c r="C150" s="149">
        <v>2</v>
      </c>
      <c r="D150" s="149">
        <v>1</v>
      </c>
      <c r="E150" s="149">
        <v>1</v>
      </c>
      <c r="F150" s="150" t="s">
        <v>207</v>
      </c>
      <c r="G150" s="138" t="s">
        <v>208</v>
      </c>
      <c r="H150" s="121"/>
      <c r="I150" s="121"/>
      <c r="J150" s="113" t="s">
        <v>25</v>
      </c>
      <c r="K150" s="121"/>
    </row>
    <row r="151" spans="1:11" ht="12.75" customHeight="1">
      <c r="A151" s="142">
        <v>3</v>
      </c>
      <c r="B151" s="149">
        <v>1</v>
      </c>
      <c r="C151" s="149">
        <v>2</v>
      </c>
      <c r="D151" s="142">
        <v>1</v>
      </c>
      <c r="E151" s="149">
        <v>1</v>
      </c>
      <c r="F151" s="150" t="s">
        <v>209</v>
      </c>
      <c r="G151" s="138" t="s">
        <v>210</v>
      </c>
      <c r="H151" s="121"/>
      <c r="I151" s="121"/>
      <c r="J151" s="113" t="s">
        <v>25</v>
      </c>
      <c r="K151" s="121"/>
    </row>
    <row r="152" spans="1:11" ht="31.5" customHeight="1">
      <c r="A152" s="142">
        <v>3</v>
      </c>
      <c r="B152" s="149">
        <v>1</v>
      </c>
      <c r="C152" s="149">
        <v>2</v>
      </c>
      <c r="D152" s="142">
        <v>1</v>
      </c>
      <c r="E152" s="149">
        <v>1</v>
      </c>
      <c r="F152" s="150" t="s">
        <v>211</v>
      </c>
      <c r="G152" s="138" t="s">
        <v>212</v>
      </c>
      <c r="H152" s="121"/>
      <c r="I152" s="121"/>
      <c r="J152" s="113" t="s">
        <v>25</v>
      </c>
      <c r="K152" s="121"/>
    </row>
    <row r="153" spans="1:11" ht="29.25" customHeight="1">
      <c r="A153" s="151">
        <v>3</v>
      </c>
      <c r="B153" s="152">
        <v>1</v>
      </c>
      <c r="C153" s="152">
        <v>2</v>
      </c>
      <c r="D153" s="153">
        <v>1</v>
      </c>
      <c r="E153" s="152">
        <v>1</v>
      </c>
      <c r="F153" s="154" t="s">
        <v>213</v>
      </c>
      <c r="G153" s="155" t="s">
        <v>214</v>
      </c>
      <c r="H153" s="121"/>
      <c r="I153" s="121"/>
      <c r="J153" s="113" t="s">
        <v>25</v>
      </c>
      <c r="K153" s="121"/>
    </row>
    <row r="154" spans="1:11" ht="25.5" customHeight="1">
      <c r="A154" s="134">
        <v>3</v>
      </c>
      <c r="B154" s="134">
        <v>1</v>
      </c>
      <c r="C154" s="134">
        <v>3</v>
      </c>
      <c r="D154" s="134"/>
      <c r="E154" s="134"/>
      <c r="F154" s="134"/>
      <c r="G154" s="140" t="s">
        <v>215</v>
      </c>
      <c r="H154" s="119">
        <f>H155+H157</f>
        <v>0</v>
      </c>
      <c r="I154" s="119">
        <f>I155+I157</f>
        <v>0</v>
      </c>
      <c r="J154" s="113" t="s">
        <v>25</v>
      </c>
      <c r="K154" s="119">
        <f>K155+K157</f>
        <v>0</v>
      </c>
    </row>
    <row r="155" spans="1:11" ht="30.75" customHeight="1">
      <c r="A155" s="141">
        <v>3</v>
      </c>
      <c r="B155" s="141">
        <v>1</v>
      </c>
      <c r="C155" s="141">
        <v>3</v>
      </c>
      <c r="D155" s="141">
        <v>1</v>
      </c>
      <c r="E155" s="156"/>
      <c r="F155" s="156"/>
      <c r="G155" s="136" t="s">
        <v>216</v>
      </c>
      <c r="H155" s="131">
        <f>H156</f>
        <v>0</v>
      </c>
      <c r="I155" s="131">
        <f>I156</f>
        <v>0</v>
      </c>
      <c r="J155" s="143" t="s">
        <v>25</v>
      </c>
      <c r="K155" s="131">
        <f>K156</f>
        <v>0</v>
      </c>
    </row>
    <row r="156" spans="1:11" ht="33" customHeight="1">
      <c r="A156" s="141">
        <v>3</v>
      </c>
      <c r="B156" s="141">
        <v>1</v>
      </c>
      <c r="C156" s="141">
        <v>3</v>
      </c>
      <c r="D156" s="141">
        <v>1</v>
      </c>
      <c r="E156" s="141">
        <v>1</v>
      </c>
      <c r="F156" s="141">
        <v>1</v>
      </c>
      <c r="G156" s="137" t="s">
        <v>217</v>
      </c>
      <c r="H156" s="121"/>
      <c r="I156" s="121"/>
      <c r="J156" s="143" t="s">
        <v>25</v>
      </c>
      <c r="K156" s="121"/>
    </row>
    <row r="157" spans="1:11" ht="16.5" customHeight="1">
      <c r="A157" s="141">
        <v>3</v>
      </c>
      <c r="B157" s="141">
        <v>1</v>
      </c>
      <c r="C157" s="141">
        <v>3</v>
      </c>
      <c r="D157" s="141">
        <v>2</v>
      </c>
      <c r="E157" s="141"/>
      <c r="F157" s="141"/>
      <c r="G157" s="140" t="s">
        <v>218</v>
      </c>
      <c r="H157" s="112">
        <f>H158+H159+H160+H161+H162+H163+H164</f>
        <v>0</v>
      </c>
      <c r="I157" s="112">
        <f>I158+I159+I160+I161+I162+I163+I164</f>
        <v>0</v>
      </c>
      <c r="J157" s="143" t="s">
        <v>25</v>
      </c>
      <c r="K157" s="112">
        <f>K158+K159+K160+K161+K162+K163+K164</f>
        <v>0</v>
      </c>
    </row>
    <row r="158" spans="1:11" ht="29.25" customHeight="1">
      <c r="A158" s="141">
        <v>3</v>
      </c>
      <c r="B158" s="141">
        <v>1</v>
      </c>
      <c r="C158" s="141">
        <v>3</v>
      </c>
      <c r="D158" s="141">
        <v>2</v>
      </c>
      <c r="E158" s="141">
        <v>1</v>
      </c>
      <c r="F158" s="141">
        <v>1</v>
      </c>
      <c r="G158" s="138" t="s">
        <v>219</v>
      </c>
      <c r="H158" s="121"/>
      <c r="I158" s="121"/>
      <c r="J158" s="143" t="s">
        <v>25</v>
      </c>
      <c r="K158" s="121"/>
    </row>
    <row r="159" spans="1:11" ht="27.75" customHeight="1">
      <c r="A159" s="141">
        <v>3</v>
      </c>
      <c r="B159" s="141">
        <v>1</v>
      </c>
      <c r="C159" s="141">
        <v>3</v>
      </c>
      <c r="D159" s="141">
        <v>2</v>
      </c>
      <c r="E159" s="141">
        <v>1</v>
      </c>
      <c r="F159" s="141">
        <v>2</v>
      </c>
      <c r="G159" s="138" t="s">
        <v>220</v>
      </c>
      <c r="H159" s="121"/>
      <c r="I159" s="121"/>
      <c r="J159" s="143" t="s">
        <v>25</v>
      </c>
      <c r="K159" s="121"/>
    </row>
    <row r="160" spans="1:11" ht="25.5" customHeight="1">
      <c r="A160" s="141">
        <v>3</v>
      </c>
      <c r="B160" s="141">
        <v>1</v>
      </c>
      <c r="C160" s="141">
        <v>3</v>
      </c>
      <c r="D160" s="141">
        <v>2</v>
      </c>
      <c r="E160" s="141">
        <v>1</v>
      </c>
      <c r="F160" s="141">
        <v>3</v>
      </c>
      <c r="G160" s="138" t="s">
        <v>221</v>
      </c>
      <c r="H160" s="121"/>
      <c r="I160" s="121"/>
      <c r="J160" s="143" t="s">
        <v>25</v>
      </c>
      <c r="K160" s="121"/>
    </row>
    <row r="161" spans="1:11" ht="44.25" customHeight="1">
      <c r="A161" s="141">
        <v>3</v>
      </c>
      <c r="B161" s="141">
        <v>1</v>
      </c>
      <c r="C161" s="141">
        <v>3</v>
      </c>
      <c r="D161" s="141">
        <v>2</v>
      </c>
      <c r="E161" s="141">
        <v>1</v>
      </c>
      <c r="F161" s="141">
        <v>4</v>
      </c>
      <c r="G161" s="157" t="s">
        <v>222</v>
      </c>
      <c r="H161" s="121"/>
      <c r="I161" s="121"/>
      <c r="J161" s="143" t="s">
        <v>25</v>
      </c>
      <c r="K161" s="121"/>
    </row>
    <row r="162" spans="1:11" ht="12" customHeight="1">
      <c r="A162" s="141">
        <v>3</v>
      </c>
      <c r="B162" s="141">
        <v>1</v>
      </c>
      <c r="C162" s="141">
        <v>3</v>
      </c>
      <c r="D162" s="141">
        <v>2</v>
      </c>
      <c r="E162" s="141">
        <v>1</v>
      </c>
      <c r="F162" s="141">
        <v>5</v>
      </c>
      <c r="G162" s="137" t="s">
        <v>223</v>
      </c>
      <c r="H162" s="121"/>
      <c r="I162" s="121"/>
      <c r="J162" s="143" t="s">
        <v>25</v>
      </c>
      <c r="K162" s="121"/>
    </row>
    <row r="163" spans="1:11" ht="12" customHeight="1">
      <c r="A163" s="158">
        <v>3</v>
      </c>
      <c r="B163" s="159">
        <v>1</v>
      </c>
      <c r="C163" s="158">
        <v>3</v>
      </c>
      <c r="D163" s="157">
        <v>2</v>
      </c>
      <c r="E163" s="157">
        <v>1</v>
      </c>
      <c r="F163" s="150">
        <v>6</v>
      </c>
      <c r="G163" s="139" t="s">
        <v>224</v>
      </c>
      <c r="H163" s="121"/>
      <c r="I163" s="121"/>
      <c r="J163" s="143"/>
      <c r="K163" s="121"/>
    </row>
    <row r="164" spans="1:11" ht="12" customHeight="1">
      <c r="A164" s="158">
        <v>3</v>
      </c>
      <c r="B164" s="159">
        <v>1</v>
      </c>
      <c r="C164" s="158">
        <v>3</v>
      </c>
      <c r="D164" s="157">
        <v>2</v>
      </c>
      <c r="E164" s="157">
        <v>1</v>
      </c>
      <c r="F164" s="150">
        <v>7</v>
      </c>
      <c r="G164" s="139" t="s">
        <v>225</v>
      </c>
      <c r="H164" s="121"/>
      <c r="I164" s="121"/>
      <c r="J164" s="143"/>
      <c r="K164" s="121"/>
    </row>
    <row r="165" spans="1:11" ht="25.5" customHeight="1">
      <c r="A165" s="134">
        <v>3</v>
      </c>
      <c r="B165" s="134">
        <v>1</v>
      </c>
      <c r="C165" s="134">
        <v>4</v>
      </c>
      <c r="D165" s="134"/>
      <c r="E165" s="134"/>
      <c r="F165" s="134"/>
      <c r="G165" s="136" t="s">
        <v>226</v>
      </c>
      <c r="H165" s="121"/>
      <c r="I165" s="121"/>
      <c r="J165" s="113" t="s">
        <v>25</v>
      </c>
      <c r="K165" s="121"/>
    </row>
    <row r="166" spans="1:11" ht="41.25" customHeight="1">
      <c r="A166" s="134">
        <v>3</v>
      </c>
      <c r="B166" s="134">
        <v>1</v>
      </c>
      <c r="C166" s="134">
        <v>5</v>
      </c>
      <c r="D166" s="134"/>
      <c r="E166" s="134"/>
      <c r="F166" s="134"/>
      <c r="G166" s="140" t="s">
        <v>227</v>
      </c>
      <c r="H166" s="145"/>
      <c r="I166" s="145"/>
      <c r="J166" s="113" t="s">
        <v>25</v>
      </c>
      <c r="K166" s="145"/>
    </row>
    <row r="167" spans="1:11" ht="42" customHeight="1">
      <c r="A167" s="135">
        <v>3</v>
      </c>
      <c r="B167" s="135">
        <v>2</v>
      </c>
      <c r="C167" s="134"/>
      <c r="D167" s="134"/>
      <c r="E167" s="134"/>
      <c r="F167" s="134"/>
      <c r="G167" s="159" t="s">
        <v>228</v>
      </c>
      <c r="H167" s="121"/>
      <c r="I167" s="121"/>
      <c r="J167" s="113" t="s">
        <v>25</v>
      </c>
      <c r="K167" s="121"/>
    </row>
    <row r="168" spans="1:11" ht="30.75" customHeight="1">
      <c r="A168" s="135">
        <v>3</v>
      </c>
      <c r="B168" s="135">
        <v>3</v>
      </c>
      <c r="C168" s="134"/>
      <c r="D168" s="134"/>
      <c r="E168" s="134"/>
      <c r="F168" s="134"/>
      <c r="G168" s="160" t="s">
        <v>229</v>
      </c>
      <c r="H168" s="121"/>
      <c r="I168" s="121"/>
      <c r="J168" s="113" t="s">
        <v>25</v>
      </c>
      <c r="K168" s="121"/>
    </row>
    <row r="169" spans="1:11" ht="18" customHeight="1">
      <c r="A169" s="109"/>
      <c r="B169" s="109"/>
      <c r="C169" s="109"/>
      <c r="D169" s="109"/>
      <c r="E169" s="109"/>
      <c r="F169" s="109"/>
      <c r="G169" s="89" t="s">
        <v>137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61"/>
      <c r="B170" s="161"/>
      <c r="C170" s="161"/>
      <c r="D170" s="92"/>
      <c r="E170" s="92"/>
      <c r="F170" s="92"/>
      <c r="G170" s="92"/>
      <c r="H170" s="162"/>
      <c r="I170" s="162"/>
      <c r="J170" s="162"/>
      <c r="K170" s="162"/>
    </row>
    <row r="171" spans="1:11" ht="12.75" customHeight="1">
      <c r="A171" s="221" t="s">
        <v>14</v>
      </c>
      <c r="B171" s="221"/>
      <c r="C171" s="221"/>
      <c r="D171" s="221"/>
      <c r="E171" s="221"/>
      <c r="F171" s="221"/>
      <c r="G171" s="222" t="s">
        <v>15</v>
      </c>
      <c r="H171" s="222" t="s">
        <v>138</v>
      </c>
      <c r="I171" s="222"/>
      <c r="J171" s="162"/>
      <c r="K171" s="162"/>
    </row>
    <row r="172" spans="1:11">
      <c r="A172" s="221"/>
      <c r="B172" s="221"/>
      <c r="C172" s="221"/>
      <c r="D172" s="221"/>
      <c r="E172" s="221"/>
      <c r="F172" s="221"/>
      <c r="G172" s="222"/>
      <c r="H172" s="223" t="s">
        <v>17</v>
      </c>
      <c r="I172" s="223"/>
      <c r="J172" s="162"/>
      <c r="K172" s="162"/>
    </row>
    <row r="173" spans="1:11" ht="51.75" customHeight="1">
      <c r="A173" s="221"/>
      <c r="B173" s="221"/>
      <c r="C173" s="221"/>
      <c r="D173" s="221"/>
      <c r="E173" s="221"/>
      <c r="F173" s="221"/>
      <c r="G173" s="222"/>
      <c r="H173" s="94" t="s">
        <v>139</v>
      </c>
      <c r="I173" s="94" t="s">
        <v>140</v>
      </c>
      <c r="J173" s="163"/>
      <c r="K173" s="164"/>
    </row>
    <row r="174" spans="1:11" ht="15.75" customHeight="1">
      <c r="A174" s="108">
        <v>2</v>
      </c>
      <c r="B174" s="109"/>
      <c r="C174" s="109"/>
      <c r="D174" s="109"/>
      <c r="E174" s="109"/>
      <c r="F174" s="109"/>
      <c r="G174" s="96" t="s">
        <v>141</v>
      </c>
      <c r="H174" s="121"/>
      <c r="I174" s="121"/>
      <c r="J174" s="230"/>
      <c r="K174" s="230"/>
    </row>
    <row r="175" spans="1:11" ht="53.25" customHeight="1">
      <c r="A175" s="108">
        <v>3</v>
      </c>
      <c r="B175" s="109"/>
      <c r="C175" s="109"/>
      <c r="D175" s="109"/>
      <c r="E175" s="109"/>
      <c r="F175" s="109"/>
      <c r="G175" s="52" t="s">
        <v>142</v>
      </c>
      <c r="H175" s="121"/>
      <c r="I175" s="121"/>
      <c r="J175" s="165"/>
      <c r="K175" s="165"/>
    </row>
    <row r="176" spans="1:11" ht="12.75" customHeight="1">
      <c r="A176" s="231"/>
      <c r="B176" s="231"/>
      <c r="C176" s="231"/>
      <c r="D176" s="231"/>
      <c r="E176" s="231"/>
      <c r="F176" s="231"/>
      <c r="G176" s="97" t="s">
        <v>137</v>
      </c>
      <c r="H176" s="119">
        <f>H174+H175</f>
        <v>0</v>
      </c>
      <c r="I176" s="119">
        <f>I174+I175</f>
        <v>0</v>
      </c>
      <c r="J176" s="166"/>
      <c r="K176" s="164"/>
    </row>
    <row r="177" spans="1:11">
      <c r="A177" s="225"/>
      <c r="B177" s="225"/>
      <c r="C177" s="225"/>
      <c r="D177" s="225"/>
      <c r="E177" s="225"/>
      <c r="F177" s="225"/>
      <c r="G177" s="225"/>
      <c r="H177" s="98"/>
      <c r="I177" s="99"/>
      <c r="J177" s="99"/>
      <c r="K177" s="99"/>
    </row>
    <row r="178" spans="1:11">
      <c r="A178" s="93"/>
      <c r="B178" s="99"/>
      <c r="C178" s="99"/>
      <c r="D178" s="99"/>
      <c r="E178" s="99"/>
      <c r="F178" s="99"/>
      <c r="G178" s="99"/>
      <c r="H178" s="98"/>
      <c r="I178" s="99"/>
      <c r="J178" s="99"/>
      <c r="K178" s="99"/>
    </row>
    <row r="179" spans="1:11">
      <c r="A179" s="93"/>
      <c r="B179" s="99"/>
      <c r="C179" s="99"/>
      <c r="D179" s="99"/>
      <c r="E179" s="99"/>
      <c r="F179" s="99"/>
      <c r="G179" s="99"/>
      <c r="H179" s="98"/>
      <c r="I179" s="99"/>
      <c r="J179" s="99"/>
      <c r="K179" s="99"/>
    </row>
    <row r="180" spans="1:11">
      <c r="A180" s="100"/>
      <c r="B180" s="101"/>
      <c r="C180" s="101"/>
      <c r="D180" s="99"/>
      <c r="E180" s="99"/>
      <c r="F180" s="99"/>
      <c r="G180" s="99"/>
      <c r="H180" s="98"/>
      <c r="I180" s="101"/>
      <c r="J180" s="99"/>
      <c r="K180" s="99"/>
    </row>
    <row r="181" spans="1:11" ht="15.75" customHeight="1">
      <c r="A181" s="226" t="s">
        <v>143</v>
      </c>
      <c r="B181" s="226"/>
      <c r="C181" s="226"/>
      <c r="D181" s="226"/>
      <c r="E181" s="226"/>
      <c r="F181" s="226"/>
      <c r="G181" s="226"/>
      <c r="H181" s="102"/>
      <c r="I181" s="90" t="s">
        <v>144</v>
      </c>
      <c r="J181" s="167"/>
      <c r="K181" s="103" t="s">
        <v>145</v>
      </c>
    </row>
    <row r="182" spans="1:11" ht="13.5" customHeight="1">
      <c r="A182" s="104"/>
      <c r="B182" s="104"/>
      <c r="C182" s="104"/>
      <c r="D182" s="104"/>
      <c r="E182" s="104"/>
      <c r="F182" s="227"/>
      <c r="G182" s="227"/>
      <c r="H182" s="98"/>
      <c r="I182" s="99"/>
      <c r="J182" s="99"/>
      <c r="K182" s="99"/>
    </row>
    <row r="183" spans="1:11">
      <c r="A183" s="105"/>
      <c r="B183" s="105"/>
      <c r="C183" s="105"/>
      <c r="D183" s="105"/>
      <c r="E183" s="105"/>
      <c r="F183" s="105"/>
      <c r="G183" s="18"/>
      <c r="H183" s="18"/>
      <c r="I183" s="101"/>
      <c r="J183" s="18"/>
      <c r="K183" s="99"/>
    </row>
    <row r="184" spans="1:11" ht="15" customHeight="1">
      <c r="A184" s="226" t="s">
        <v>146</v>
      </c>
      <c r="B184" s="226"/>
      <c r="C184" s="226"/>
      <c r="D184" s="226"/>
      <c r="E184" s="226"/>
      <c r="F184" s="226"/>
      <c r="G184" s="226"/>
      <c r="H184" s="18"/>
      <c r="I184" s="90" t="s">
        <v>144</v>
      </c>
      <c r="J184" s="18"/>
      <c r="K184" s="103" t="s">
        <v>145</v>
      </c>
    </row>
  </sheetData>
  <customSheetViews>
    <customSheetView guid="{49B339C2-6BE5-46DD-A1BB-F4012967E1E0}" state="hidden">
      <selection activeCell="O125" sqref="O125"/>
      <pageMargins left="1.1812499999999999" right="0.35416666666666702" top="0.78749999999999998" bottom="0.59027777777777801" header="0.51180555555555496" footer="0.51180555555555496"/>
      <pageSetup paperSize="9" firstPageNumber="0" orientation="portrait" horizontalDpi="300" verticalDpi="300"/>
      <headerFooter>
        <oddHeader>&amp;C&amp;P</oddHeader>
      </headerFooter>
    </customSheetView>
  </customSheetViews>
  <mergeCells count="35">
    <mergeCell ref="A184:G184"/>
    <mergeCell ref="J174:K174"/>
    <mergeCell ref="A176:F176"/>
    <mergeCell ref="A177:G177"/>
    <mergeCell ref="A181:G181"/>
    <mergeCell ref="F182:G182"/>
    <mergeCell ref="A28:F28"/>
    <mergeCell ref="A171:F173"/>
    <mergeCell ref="G171:G173"/>
    <mergeCell ref="H171:I171"/>
    <mergeCell ref="H172:I172"/>
    <mergeCell ref="J21:K21"/>
    <mergeCell ref="A23:F27"/>
    <mergeCell ref="G23:G27"/>
    <mergeCell ref="H23:K23"/>
    <mergeCell ref="H24:K24"/>
    <mergeCell ref="H25:H27"/>
    <mergeCell ref="I25:K25"/>
    <mergeCell ref="I26:I27"/>
    <mergeCell ref="J26:K26"/>
    <mergeCell ref="A16:K16"/>
    <mergeCell ref="A17:K17"/>
    <mergeCell ref="J18:K18"/>
    <mergeCell ref="J19:K19"/>
    <mergeCell ref="J20:K20"/>
    <mergeCell ref="A9:K9"/>
    <mergeCell ref="G10:J10"/>
    <mergeCell ref="G11:J11"/>
    <mergeCell ref="A13:K13"/>
    <mergeCell ref="G14:J14"/>
    <mergeCell ref="I2:K2"/>
    <mergeCell ref="G4:J4"/>
    <mergeCell ref="G5:J5"/>
    <mergeCell ref="G6:J6"/>
    <mergeCell ref="A7:K7"/>
  </mergeCells>
  <pageMargins left="1.1812499999999999" right="0.35416666666666702" top="0.78749999999999998" bottom="0.59027777777777801" header="0.51180555555555496" footer="0.51180555555555496"/>
  <pageSetup paperSize="9" firstPageNumber="0" orientation="portrait" horizontalDpi="300" verticalDpi="300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66"/>
  <sheetViews>
    <sheetView tabSelected="1" zoomScaleNormal="100" workbookViewId="0">
      <selection activeCell="J91" sqref="J91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102" customWidth="1"/>
    <col min="8" max="8" width="3.42578125" style="168" customWidth="1"/>
    <col min="9" max="10" width="10.7109375" style="102" customWidth="1"/>
    <col min="11" max="11" width="11.7109375" style="102" customWidth="1"/>
    <col min="12" max="12" width="13.5703125" style="102" customWidth="1"/>
    <col min="13" max="13" width="40.28515625" style="102" customWidth="1"/>
    <col min="14" max="1025" width="9.140625" style="102" customWidth="1"/>
  </cols>
  <sheetData>
    <row r="1" spans="1:11" s="165" customFormat="1">
      <c r="H1" s="169" t="s">
        <v>230</v>
      </c>
      <c r="I1" s="32"/>
      <c r="J1" s="170"/>
      <c r="K1" s="171"/>
    </row>
    <row r="2" spans="1:11" s="165" customFormat="1">
      <c r="H2" s="169" t="s">
        <v>231</v>
      </c>
      <c r="I2" s="32"/>
      <c r="J2" s="170"/>
      <c r="K2" s="171"/>
    </row>
    <row r="3" spans="1:11" s="165" customFormat="1" ht="15.75">
      <c r="H3" s="169" t="s">
        <v>232</v>
      </c>
      <c r="I3" s="32"/>
      <c r="J3" s="172"/>
      <c r="K3" s="171"/>
    </row>
    <row r="4" spans="1:11" s="165" customFormat="1" ht="15.75">
      <c r="H4" s="173"/>
      <c r="J4" s="172"/>
    </row>
    <row r="5" spans="1:11" s="165" customFormat="1" ht="14.25" customHeight="1">
      <c r="B5" s="174"/>
      <c r="C5" s="174"/>
      <c r="D5" s="174"/>
      <c r="E5" s="174"/>
      <c r="G5" s="232" t="s">
        <v>233</v>
      </c>
      <c r="H5" s="232"/>
      <c r="I5" s="232"/>
      <c r="J5" s="232"/>
      <c r="K5" s="232"/>
    </row>
    <row r="6" spans="1:11" s="165" customFormat="1" ht="14.25" customHeight="1">
      <c r="B6" s="174"/>
      <c r="C6" s="174"/>
      <c r="D6" s="174"/>
      <c r="E6" s="174"/>
      <c r="G6" s="176" t="s">
        <v>234</v>
      </c>
      <c r="H6" s="175"/>
      <c r="I6" s="175"/>
      <c r="J6" s="175"/>
      <c r="K6" s="175"/>
    </row>
    <row r="7" spans="1:11" s="165" customFormat="1" ht="12" customHeight="1">
      <c r="A7" s="174"/>
      <c r="B7" s="174"/>
      <c r="C7" s="174"/>
      <c r="D7" s="174"/>
      <c r="E7" s="177"/>
      <c r="F7" s="177"/>
      <c r="G7" s="233" t="s">
        <v>1</v>
      </c>
      <c r="H7" s="233"/>
      <c r="I7" s="233"/>
      <c r="J7" s="233"/>
      <c r="K7" s="233"/>
    </row>
    <row r="8" spans="1:11" s="165" customFormat="1" ht="10.5" customHeight="1">
      <c r="A8" s="174"/>
      <c r="B8" s="174"/>
      <c r="C8" s="174"/>
      <c r="D8" s="174"/>
      <c r="E8" s="174"/>
      <c r="F8" s="35"/>
      <c r="G8" s="234"/>
      <c r="H8" s="234"/>
      <c r="I8" s="234"/>
      <c r="J8" s="234"/>
      <c r="K8" s="234"/>
    </row>
    <row r="9" spans="1:11" s="165" customFormat="1" ht="13.5" customHeight="1">
      <c r="A9" s="235" t="s">
        <v>235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0" spans="1:11" s="165" customFormat="1" ht="9.75" customHeight="1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</row>
    <row r="11" spans="1:11" s="165" customFormat="1" ht="12.75" customHeight="1">
      <c r="A11" s="236" t="s">
        <v>236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</row>
    <row r="12" spans="1:11" s="165" customFormat="1" ht="12.75" customHeight="1">
      <c r="A12" s="179"/>
      <c r="B12" s="180"/>
      <c r="C12" s="180"/>
      <c r="D12" s="180"/>
      <c r="E12" s="180"/>
      <c r="F12" s="180"/>
      <c r="G12" s="237" t="s">
        <v>237</v>
      </c>
      <c r="H12" s="237"/>
      <c r="I12" s="237"/>
      <c r="J12" s="237"/>
      <c r="K12" s="237"/>
    </row>
    <row r="13" spans="1:11" s="165" customFormat="1" ht="11.25" customHeight="1">
      <c r="A13" s="179"/>
      <c r="B13" s="180"/>
      <c r="C13" s="180"/>
      <c r="D13" s="180"/>
      <c r="E13" s="180"/>
      <c r="F13" s="180"/>
      <c r="G13" s="238" t="s">
        <v>5</v>
      </c>
      <c r="H13" s="238"/>
      <c r="I13" s="238"/>
      <c r="J13" s="238"/>
      <c r="K13" s="238"/>
    </row>
    <row r="14" spans="1:11" s="165" customFormat="1" ht="11.25" customHeight="1">
      <c r="A14" s="179"/>
      <c r="B14" s="180"/>
      <c r="C14" s="180"/>
      <c r="D14" s="180"/>
      <c r="E14" s="180"/>
      <c r="F14" s="180"/>
      <c r="G14" s="35"/>
      <c r="H14" s="35"/>
      <c r="I14" s="35"/>
      <c r="J14" s="35"/>
      <c r="K14" s="35"/>
    </row>
    <row r="15" spans="1:11" s="165" customFormat="1" ht="12.75" customHeight="1">
      <c r="A15" s="236" t="s">
        <v>6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</row>
    <row r="16" spans="1:11" s="165" customFormat="1" ht="12.75" customHeight="1">
      <c r="A16" s="35" t="s">
        <v>7</v>
      </c>
      <c r="B16" s="35"/>
      <c r="C16" s="35"/>
      <c r="D16" s="35"/>
      <c r="E16" s="35"/>
      <c r="F16" s="35"/>
      <c r="G16" s="237" t="s">
        <v>238</v>
      </c>
      <c r="H16" s="237"/>
      <c r="I16" s="237"/>
      <c r="J16" s="237"/>
      <c r="K16" s="237"/>
    </row>
    <row r="17" spans="1:11" s="165" customFormat="1" ht="12.75" customHeight="1">
      <c r="A17" s="182"/>
      <c r="B17" s="35"/>
      <c r="C17" s="35"/>
      <c r="D17" s="35"/>
      <c r="E17" s="35"/>
      <c r="F17" s="35"/>
      <c r="G17" s="35" t="s">
        <v>9</v>
      </c>
      <c r="H17" s="35"/>
      <c r="K17" s="183"/>
    </row>
    <row r="18" spans="1:11" s="165" customFormat="1" ht="12" customHeight="1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</row>
    <row r="19" spans="1:11" s="165" customFormat="1" ht="12.75" customHeight="1">
      <c r="A19" s="182"/>
      <c r="B19" s="35"/>
      <c r="C19" s="35"/>
      <c r="D19" s="35"/>
      <c r="E19" s="35"/>
      <c r="F19" s="35"/>
      <c r="G19" s="35"/>
      <c r="H19" s="35"/>
      <c r="I19" s="184"/>
      <c r="J19" s="185"/>
      <c r="K19" s="106" t="s">
        <v>148</v>
      </c>
    </row>
    <row r="20" spans="1:11" s="165" customFormat="1" ht="13.5" customHeight="1">
      <c r="A20" s="182"/>
      <c r="B20" s="35"/>
      <c r="C20" s="35"/>
      <c r="D20" s="35"/>
      <c r="E20" s="35"/>
      <c r="F20" s="35"/>
      <c r="G20" s="35"/>
      <c r="H20" s="35"/>
      <c r="I20" s="36"/>
      <c r="J20" s="36" t="s">
        <v>10</v>
      </c>
      <c r="K20" s="186"/>
    </row>
    <row r="21" spans="1:11" s="165" customFormat="1" ht="11.25" customHeight="1">
      <c r="A21" s="182"/>
      <c r="B21" s="35"/>
      <c r="C21" s="35"/>
      <c r="D21" s="35"/>
      <c r="E21" s="35"/>
      <c r="F21" s="35"/>
      <c r="G21" s="35"/>
      <c r="H21" s="35"/>
      <c r="I21" s="38"/>
      <c r="J21" s="38" t="s">
        <v>11</v>
      </c>
      <c r="K21" s="186">
        <v>21070</v>
      </c>
    </row>
    <row r="22" spans="1:11" s="165" customFormat="1" ht="12" customHeight="1">
      <c r="A22" s="182"/>
      <c r="B22" s="35"/>
      <c r="C22" s="35"/>
      <c r="D22" s="35"/>
      <c r="E22" s="35"/>
      <c r="F22" s="35"/>
      <c r="G22" s="35"/>
      <c r="H22" s="35"/>
      <c r="I22" s="39"/>
      <c r="J22" s="36" t="s">
        <v>12</v>
      </c>
      <c r="K22" s="186">
        <v>190648777</v>
      </c>
    </row>
    <row r="23" spans="1:11" s="165" customFormat="1" ht="11.25" customHeight="1">
      <c r="A23" s="174"/>
      <c r="B23" s="174"/>
      <c r="C23" s="174"/>
      <c r="D23" s="174"/>
      <c r="E23" s="174"/>
      <c r="F23" s="174"/>
      <c r="G23" s="181"/>
      <c r="H23" s="181"/>
      <c r="I23" s="187"/>
      <c r="J23" s="188"/>
      <c r="K23" s="189"/>
    </row>
    <row r="24" spans="1:11" s="165" customFormat="1" ht="11.25" customHeight="1">
      <c r="A24" s="174"/>
      <c r="B24" s="174"/>
      <c r="C24" s="174"/>
      <c r="D24" s="174"/>
      <c r="E24" s="174"/>
      <c r="F24" s="174"/>
      <c r="G24" s="190"/>
      <c r="H24" s="181"/>
      <c r="I24" s="187"/>
      <c r="J24" s="188"/>
      <c r="K24" s="39" t="s">
        <v>13</v>
      </c>
    </row>
    <row r="25" spans="1:11" s="165" customFormat="1" ht="12" customHeight="1">
      <c r="A25" s="221" t="s">
        <v>14</v>
      </c>
      <c r="B25" s="221"/>
      <c r="C25" s="221"/>
      <c r="D25" s="221"/>
      <c r="E25" s="221"/>
      <c r="F25" s="221"/>
      <c r="G25" s="221" t="s">
        <v>15</v>
      </c>
      <c r="H25" s="221" t="s">
        <v>239</v>
      </c>
      <c r="I25" s="1" t="s">
        <v>16</v>
      </c>
      <c r="J25" s="1"/>
      <c r="K25" s="1"/>
    </row>
    <row r="26" spans="1:11" s="165" customFormat="1" ht="12">
      <c r="A26" s="221"/>
      <c r="B26" s="221"/>
      <c r="C26" s="221"/>
      <c r="D26" s="221"/>
      <c r="E26" s="221"/>
      <c r="F26" s="221"/>
      <c r="G26" s="221"/>
      <c r="H26" s="221"/>
      <c r="I26" s="218" t="s">
        <v>17</v>
      </c>
      <c r="J26" s="218"/>
      <c r="K26" s="218"/>
    </row>
    <row r="27" spans="1:11" s="165" customFormat="1" ht="25.5" customHeight="1">
      <c r="A27" s="221"/>
      <c r="B27" s="221"/>
      <c r="C27" s="221"/>
      <c r="D27" s="221"/>
      <c r="E27" s="221"/>
      <c r="F27" s="221"/>
      <c r="G27" s="221"/>
      <c r="H27" s="221"/>
      <c r="I27" s="221" t="s">
        <v>18</v>
      </c>
      <c r="J27" s="221" t="s">
        <v>19</v>
      </c>
      <c r="K27" s="221"/>
    </row>
    <row r="28" spans="1:11" s="165" customFormat="1" ht="48.75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94" t="s">
        <v>20</v>
      </c>
      <c r="K28" s="94" t="s">
        <v>240</v>
      </c>
    </row>
    <row r="29" spans="1:11" s="165" customFormat="1" ht="12">
      <c r="A29" s="240">
        <v>1</v>
      </c>
      <c r="B29" s="240"/>
      <c r="C29" s="240"/>
      <c r="D29" s="240"/>
      <c r="E29" s="240"/>
      <c r="F29" s="240"/>
      <c r="G29" s="113">
        <v>2</v>
      </c>
      <c r="H29" s="113"/>
      <c r="I29" s="113">
        <v>4</v>
      </c>
      <c r="J29" s="113">
        <v>5</v>
      </c>
      <c r="K29" s="113">
        <v>6</v>
      </c>
    </row>
    <row r="30" spans="1:11" s="165" customFormat="1" ht="12" customHeight="1">
      <c r="A30" s="108">
        <v>2</v>
      </c>
      <c r="B30" s="108"/>
      <c r="C30" s="109"/>
      <c r="D30" s="109"/>
      <c r="E30" s="109"/>
      <c r="F30" s="109"/>
      <c r="G30" s="191" t="s">
        <v>22</v>
      </c>
      <c r="H30" s="113">
        <v>1</v>
      </c>
      <c r="I30" s="121">
        <v>2.9</v>
      </c>
      <c r="J30" s="121">
        <v>64.099999999999994</v>
      </c>
      <c r="K30" s="121"/>
    </row>
    <row r="31" spans="1:11" s="193" customFormat="1" ht="12" customHeight="1">
      <c r="A31" s="108">
        <v>2</v>
      </c>
      <c r="B31" s="108">
        <v>1</v>
      </c>
      <c r="C31" s="108"/>
      <c r="D31" s="108"/>
      <c r="E31" s="108"/>
      <c r="F31" s="108"/>
      <c r="G31" s="89" t="s">
        <v>23</v>
      </c>
      <c r="H31" s="95">
        <v>2</v>
      </c>
      <c r="I31" s="192"/>
      <c r="J31" s="192">
        <v>58.2</v>
      </c>
      <c r="K31" s="192"/>
    </row>
    <row r="32" spans="1:11" s="165" customFormat="1" ht="12" customHeight="1">
      <c r="A32" s="109">
        <v>2</v>
      </c>
      <c r="B32" s="109">
        <v>1</v>
      </c>
      <c r="C32" s="109">
        <v>1</v>
      </c>
      <c r="D32" s="109"/>
      <c r="E32" s="109"/>
      <c r="F32" s="109"/>
      <c r="G32" s="64" t="s">
        <v>24</v>
      </c>
      <c r="H32" s="113">
        <v>3</v>
      </c>
      <c r="I32" s="114"/>
      <c r="J32" s="114">
        <v>57.3</v>
      </c>
      <c r="K32" s="114"/>
    </row>
    <row r="33" spans="1:11" s="165" customFormat="1" ht="12" customHeight="1">
      <c r="A33" s="109">
        <v>2</v>
      </c>
      <c r="B33" s="109">
        <v>1</v>
      </c>
      <c r="C33" s="109">
        <v>1</v>
      </c>
      <c r="D33" s="109">
        <v>1</v>
      </c>
      <c r="E33" s="109">
        <v>1</v>
      </c>
      <c r="F33" s="109">
        <v>1</v>
      </c>
      <c r="G33" s="64" t="s">
        <v>26</v>
      </c>
      <c r="H33" s="113">
        <v>4</v>
      </c>
      <c r="I33" s="114"/>
      <c r="J33" s="114">
        <v>57.3</v>
      </c>
      <c r="K33" s="114"/>
    </row>
    <row r="34" spans="1:11" s="165" customFormat="1" ht="12" customHeight="1">
      <c r="A34" s="109"/>
      <c r="B34" s="109"/>
      <c r="C34" s="109"/>
      <c r="D34" s="109"/>
      <c r="E34" s="109"/>
      <c r="F34" s="109"/>
      <c r="G34" s="64" t="s">
        <v>27</v>
      </c>
      <c r="H34" s="113">
        <v>5</v>
      </c>
      <c r="I34" s="114"/>
      <c r="J34" s="114">
        <v>9.8000000000000007</v>
      </c>
      <c r="K34" s="114"/>
    </row>
    <row r="35" spans="1:11" s="165" customFormat="1" ht="12" customHeight="1">
      <c r="A35" s="109">
        <v>2</v>
      </c>
      <c r="B35" s="109">
        <v>1</v>
      </c>
      <c r="C35" s="109">
        <v>1</v>
      </c>
      <c r="D35" s="109">
        <v>1</v>
      </c>
      <c r="E35" s="109">
        <v>2</v>
      </c>
      <c r="F35" s="109">
        <v>1</v>
      </c>
      <c r="G35" s="64" t="s">
        <v>28</v>
      </c>
      <c r="H35" s="113">
        <v>6</v>
      </c>
      <c r="I35" s="114"/>
      <c r="J35" s="114"/>
      <c r="K35" s="114"/>
    </row>
    <row r="36" spans="1:11" s="165" customFormat="1" ht="12" customHeight="1">
      <c r="A36" s="109">
        <v>2</v>
      </c>
      <c r="B36" s="109">
        <v>1</v>
      </c>
      <c r="C36" s="109">
        <v>2</v>
      </c>
      <c r="D36" s="109"/>
      <c r="E36" s="109"/>
      <c r="F36" s="109"/>
      <c r="G36" s="64" t="s">
        <v>29</v>
      </c>
      <c r="H36" s="113">
        <v>7</v>
      </c>
      <c r="I36" s="114"/>
      <c r="J36" s="114">
        <v>0.9</v>
      </c>
      <c r="K36" s="114"/>
    </row>
    <row r="37" spans="1:11" s="193" customFormat="1" ht="12">
      <c r="A37" s="108">
        <v>2</v>
      </c>
      <c r="B37" s="108">
        <v>2</v>
      </c>
      <c r="C37" s="108"/>
      <c r="D37" s="108"/>
      <c r="E37" s="108"/>
      <c r="F37" s="108"/>
      <c r="G37" s="89" t="s">
        <v>241</v>
      </c>
      <c r="H37" s="95">
        <v>8</v>
      </c>
      <c r="I37" s="194">
        <v>2.9</v>
      </c>
      <c r="J37" s="194">
        <v>5.9</v>
      </c>
      <c r="K37" s="195"/>
    </row>
    <row r="38" spans="1:11" s="165" customFormat="1" ht="12">
      <c r="A38" s="109">
        <v>2</v>
      </c>
      <c r="B38" s="109">
        <v>2</v>
      </c>
      <c r="C38" s="109">
        <v>1</v>
      </c>
      <c r="D38" s="109"/>
      <c r="E38" s="109"/>
      <c r="F38" s="109"/>
      <c r="G38" s="64" t="s">
        <v>241</v>
      </c>
      <c r="H38" s="113">
        <v>9</v>
      </c>
      <c r="I38" s="114">
        <v>2.9</v>
      </c>
      <c r="J38" s="114">
        <v>5.9</v>
      </c>
      <c r="K38" s="121"/>
    </row>
    <row r="39" spans="1:11" s="193" customFormat="1" ht="12" customHeight="1">
      <c r="A39" s="108">
        <v>2</v>
      </c>
      <c r="B39" s="108">
        <v>3</v>
      </c>
      <c r="C39" s="108"/>
      <c r="D39" s="108"/>
      <c r="E39" s="108"/>
      <c r="F39" s="108"/>
      <c r="G39" s="89" t="s">
        <v>242</v>
      </c>
      <c r="H39" s="95">
        <v>10</v>
      </c>
      <c r="I39" s="192"/>
      <c r="J39" s="192"/>
      <c r="K39" s="192"/>
    </row>
    <row r="40" spans="1:11" s="165" customFormat="1" ht="12" customHeight="1">
      <c r="A40" s="109">
        <v>2</v>
      </c>
      <c r="B40" s="109">
        <v>3</v>
      </c>
      <c r="C40" s="109">
        <v>1</v>
      </c>
      <c r="D40" s="109"/>
      <c r="E40" s="109"/>
      <c r="F40" s="109"/>
      <c r="G40" s="64" t="s">
        <v>49</v>
      </c>
      <c r="H40" s="113">
        <v>11</v>
      </c>
      <c r="I40" s="114"/>
      <c r="J40" s="114"/>
      <c r="K40" s="114"/>
    </row>
    <row r="41" spans="1:11" s="165" customFormat="1" ht="12" customHeight="1">
      <c r="A41" s="109">
        <v>2</v>
      </c>
      <c r="B41" s="109">
        <v>3</v>
      </c>
      <c r="C41" s="109">
        <v>2</v>
      </c>
      <c r="D41" s="109"/>
      <c r="E41" s="109"/>
      <c r="F41" s="109"/>
      <c r="G41" s="64" t="s">
        <v>243</v>
      </c>
      <c r="H41" s="113">
        <v>12</v>
      </c>
      <c r="I41" s="121"/>
      <c r="J41" s="121"/>
      <c r="K41" s="121"/>
    </row>
    <row r="42" spans="1:11" s="193" customFormat="1" ht="12">
      <c r="A42" s="108">
        <v>2</v>
      </c>
      <c r="B42" s="108">
        <v>4</v>
      </c>
      <c r="C42" s="108"/>
      <c r="D42" s="108"/>
      <c r="E42" s="108"/>
      <c r="F42" s="108"/>
      <c r="G42" s="89" t="s">
        <v>61</v>
      </c>
      <c r="H42" s="95">
        <v>13</v>
      </c>
      <c r="I42" s="192"/>
      <c r="J42" s="192"/>
      <c r="K42" s="192"/>
    </row>
    <row r="43" spans="1:11" s="165" customFormat="1" ht="12">
      <c r="A43" s="109">
        <v>2</v>
      </c>
      <c r="B43" s="109">
        <v>4</v>
      </c>
      <c r="C43" s="109">
        <v>1</v>
      </c>
      <c r="D43" s="109"/>
      <c r="E43" s="109"/>
      <c r="F43" s="109"/>
      <c r="G43" s="64" t="s">
        <v>244</v>
      </c>
      <c r="H43" s="113">
        <v>14</v>
      </c>
      <c r="I43" s="114"/>
      <c r="J43" s="114"/>
      <c r="K43" s="114"/>
    </row>
    <row r="44" spans="1:11" s="165" customFormat="1" ht="12">
      <c r="A44" s="109">
        <v>2</v>
      </c>
      <c r="B44" s="109">
        <v>4</v>
      </c>
      <c r="C44" s="109">
        <v>1</v>
      </c>
      <c r="D44" s="109">
        <v>1</v>
      </c>
      <c r="E44" s="109">
        <v>1</v>
      </c>
      <c r="F44" s="109">
        <v>1</v>
      </c>
      <c r="G44" s="64" t="s">
        <v>63</v>
      </c>
      <c r="H44" s="113">
        <v>15</v>
      </c>
      <c r="I44" s="121"/>
      <c r="J44" s="121"/>
      <c r="K44" s="113"/>
    </row>
    <row r="45" spans="1:11" s="165" customFormat="1" ht="12">
      <c r="A45" s="109">
        <v>2</v>
      </c>
      <c r="B45" s="109">
        <v>4</v>
      </c>
      <c r="C45" s="109">
        <v>1</v>
      </c>
      <c r="D45" s="109">
        <v>1</v>
      </c>
      <c r="E45" s="109">
        <v>1</v>
      </c>
      <c r="F45" s="109">
        <v>2</v>
      </c>
      <c r="G45" s="64" t="s">
        <v>64</v>
      </c>
      <c r="H45" s="113">
        <v>16</v>
      </c>
      <c r="I45" s="121"/>
      <c r="J45" s="121"/>
      <c r="K45" s="113"/>
    </row>
    <row r="46" spans="1:11" s="165" customFormat="1" ht="12">
      <c r="A46" s="109">
        <v>2</v>
      </c>
      <c r="B46" s="109">
        <v>4</v>
      </c>
      <c r="C46" s="109">
        <v>1</v>
      </c>
      <c r="D46" s="109">
        <v>1</v>
      </c>
      <c r="E46" s="109">
        <v>1</v>
      </c>
      <c r="F46" s="109">
        <v>3</v>
      </c>
      <c r="G46" s="64" t="s">
        <v>65</v>
      </c>
      <c r="H46" s="113">
        <v>17</v>
      </c>
      <c r="I46" s="121"/>
      <c r="J46" s="121"/>
      <c r="K46" s="113"/>
    </row>
    <row r="47" spans="1:11" s="193" customFormat="1" ht="12">
      <c r="A47" s="108">
        <v>2</v>
      </c>
      <c r="B47" s="108">
        <v>5</v>
      </c>
      <c r="C47" s="108"/>
      <c r="D47" s="108"/>
      <c r="E47" s="108"/>
      <c r="F47" s="108"/>
      <c r="G47" s="89" t="s">
        <v>66</v>
      </c>
      <c r="H47" s="95">
        <v>18</v>
      </c>
      <c r="I47" s="192"/>
      <c r="J47" s="192"/>
      <c r="K47" s="192"/>
    </row>
    <row r="48" spans="1:11" s="165" customFormat="1" ht="12">
      <c r="A48" s="109">
        <v>2</v>
      </c>
      <c r="B48" s="109">
        <v>5</v>
      </c>
      <c r="C48" s="109">
        <v>1</v>
      </c>
      <c r="D48" s="109"/>
      <c r="E48" s="109"/>
      <c r="F48" s="109"/>
      <c r="G48" s="64" t="s">
        <v>67</v>
      </c>
      <c r="H48" s="113">
        <v>19</v>
      </c>
      <c r="I48" s="114"/>
      <c r="J48" s="114"/>
      <c r="K48" s="114"/>
    </row>
    <row r="49" spans="1:11" s="165" customFormat="1" ht="24">
      <c r="A49" s="109">
        <v>2</v>
      </c>
      <c r="B49" s="109">
        <v>5</v>
      </c>
      <c r="C49" s="109">
        <v>1</v>
      </c>
      <c r="D49" s="109">
        <v>1</v>
      </c>
      <c r="E49" s="109">
        <v>1</v>
      </c>
      <c r="F49" s="109">
        <v>1</v>
      </c>
      <c r="G49" s="64" t="s">
        <v>245</v>
      </c>
      <c r="H49" s="113">
        <v>20</v>
      </c>
      <c r="I49" s="121"/>
      <c r="J49" s="121"/>
      <c r="K49" s="113"/>
    </row>
    <row r="50" spans="1:11" s="165" customFormat="1" ht="12">
      <c r="A50" s="109">
        <v>2</v>
      </c>
      <c r="B50" s="109">
        <v>5</v>
      </c>
      <c r="C50" s="109">
        <v>1</v>
      </c>
      <c r="D50" s="109">
        <v>1</v>
      </c>
      <c r="E50" s="109">
        <v>1</v>
      </c>
      <c r="F50" s="109">
        <v>2</v>
      </c>
      <c r="G50" s="64" t="s">
        <v>246</v>
      </c>
      <c r="H50" s="113">
        <v>21</v>
      </c>
      <c r="I50" s="121"/>
      <c r="J50" s="121"/>
      <c r="K50" s="113"/>
    </row>
    <row r="51" spans="1:11" s="165" customFormat="1" ht="12">
      <c r="A51" s="109">
        <v>2</v>
      </c>
      <c r="B51" s="109">
        <v>5</v>
      </c>
      <c r="C51" s="109">
        <v>2</v>
      </c>
      <c r="D51" s="109"/>
      <c r="E51" s="109"/>
      <c r="F51" s="109"/>
      <c r="G51" s="64" t="s">
        <v>70</v>
      </c>
      <c r="H51" s="113">
        <v>22</v>
      </c>
      <c r="I51" s="114"/>
      <c r="J51" s="114"/>
      <c r="K51" s="114"/>
    </row>
    <row r="52" spans="1:11" s="165" customFormat="1" ht="24">
      <c r="A52" s="109">
        <v>2</v>
      </c>
      <c r="B52" s="109">
        <v>5</v>
      </c>
      <c r="C52" s="109">
        <v>2</v>
      </c>
      <c r="D52" s="109">
        <v>1</v>
      </c>
      <c r="E52" s="109">
        <v>1</v>
      </c>
      <c r="F52" s="109">
        <v>1</v>
      </c>
      <c r="G52" s="64" t="s">
        <v>247</v>
      </c>
      <c r="H52" s="113">
        <v>23</v>
      </c>
      <c r="I52" s="121"/>
      <c r="J52" s="121"/>
      <c r="K52" s="113"/>
    </row>
    <row r="53" spans="1:11" s="165" customFormat="1" ht="12" customHeight="1">
      <c r="A53" s="109">
        <v>2</v>
      </c>
      <c r="B53" s="109">
        <v>5</v>
      </c>
      <c r="C53" s="109">
        <v>2</v>
      </c>
      <c r="D53" s="109">
        <v>1</v>
      </c>
      <c r="E53" s="109">
        <v>1</v>
      </c>
      <c r="F53" s="109">
        <v>2</v>
      </c>
      <c r="G53" s="64" t="s">
        <v>248</v>
      </c>
      <c r="H53" s="113">
        <v>24</v>
      </c>
      <c r="I53" s="121"/>
      <c r="J53" s="121"/>
      <c r="K53" s="113"/>
    </row>
    <row r="54" spans="1:11" s="165" customFormat="1" ht="12">
      <c r="A54" s="109">
        <v>2</v>
      </c>
      <c r="B54" s="109">
        <v>5</v>
      </c>
      <c r="C54" s="109">
        <v>3</v>
      </c>
      <c r="D54" s="109"/>
      <c r="E54" s="109"/>
      <c r="F54" s="109"/>
      <c r="G54" s="64" t="s">
        <v>249</v>
      </c>
      <c r="H54" s="113">
        <v>25</v>
      </c>
      <c r="I54" s="114"/>
      <c r="J54" s="114"/>
      <c r="K54" s="114"/>
    </row>
    <row r="55" spans="1:11" s="165" customFormat="1" ht="24">
      <c r="A55" s="109">
        <v>2</v>
      </c>
      <c r="B55" s="109">
        <v>5</v>
      </c>
      <c r="C55" s="109">
        <v>3</v>
      </c>
      <c r="D55" s="109">
        <v>1</v>
      </c>
      <c r="E55" s="109">
        <v>1</v>
      </c>
      <c r="F55" s="109">
        <v>1</v>
      </c>
      <c r="G55" s="64" t="s">
        <v>250</v>
      </c>
      <c r="H55" s="113">
        <v>26</v>
      </c>
      <c r="I55" s="121"/>
      <c r="J55" s="121"/>
      <c r="K55" s="113"/>
    </row>
    <row r="56" spans="1:11" s="165" customFormat="1" ht="12">
      <c r="A56" s="109">
        <v>2</v>
      </c>
      <c r="B56" s="109">
        <v>5</v>
      </c>
      <c r="C56" s="109">
        <v>3</v>
      </c>
      <c r="D56" s="109">
        <v>1</v>
      </c>
      <c r="E56" s="109">
        <v>1</v>
      </c>
      <c r="F56" s="109">
        <v>2</v>
      </c>
      <c r="G56" s="64" t="s">
        <v>251</v>
      </c>
      <c r="H56" s="113">
        <v>27</v>
      </c>
      <c r="I56" s="121"/>
      <c r="J56" s="121"/>
      <c r="K56" s="113"/>
    </row>
    <row r="57" spans="1:11" s="165" customFormat="1" ht="24">
      <c r="A57" s="109">
        <v>2</v>
      </c>
      <c r="B57" s="109">
        <v>5</v>
      </c>
      <c r="C57" s="109">
        <v>3</v>
      </c>
      <c r="D57" s="109">
        <v>2</v>
      </c>
      <c r="E57" s="109">
        <v>1</v>
      </c>
      <c r="F57" s="109">
        <v>1</v>
      </c>
      <c r="G57" s="196" t="s">
        <v>175</v>
      </c>
      <c r="H57" s="113">
        <v>28</v>
      </c>
      <c r="I57" s="121"/>
      <c r="J57" s="121"/>
      <c r="K57" s="113"/>
    </row>
    <row r="58" spans="1:11" s="165" customFormat="1" ht="12">
      <c r="A58" s="109">
        <v>2</v>
      </c>
      <c r="B58" s="109">
        <v>5</v>
      </c>
      <c r="C58" s="109">
        <v>3</v>
      </c>
      <c r="D58" s="109">
        <v>2</v>
      </c>
      <c r="E58" s="109">
        <v>1</v>
      </c>
      <c r="F58" s="109">
        <v>2</v>
      </c>
      <c r="G58" s="196" t="s">
        <v>176</v>
      </c>
      <c r="H58" s="113">
        <v>29</v>
      </c>
      <c r="I58" s="121"/>
      <c r="J58" s="121"/>
      <c r="K58" s="113"/>
    </row>
    <row r="59" spans="1:11" s="193" customFormat="1" ht="12">
      <c r="A59" s="108">
        <v>2</v>
      </c>
      <c r="B59" s="108">
        <v>6</v>
      </c>
      <c r="C59" s="108"/>
      <c r="D59" s="108"/>
      <c r="E59" s="108"/>
      <c r="F59" s="108"/>
      <c r="G59" s="89" t="s">
        <v>72</v>
      </c>
      <c r="H59" s="95">
        <v>30</v>
      </c>
      <c r="I59" s="192"/>
      <c r="J59" s="192"/>
      <c r="K59" s="192"/>
    </row>
    <row r="60" spans="1:11" s="165" customFormat="1" ht="12">
      <c r="A60" s="109">
        <v>2</v>
      </c>
      <c r="B60" s="109">
        <v>6</v>
      </c>
      <c r="C60" s="109">
        <v>1</v>
      </c>
      <c r="D60" s="109"/>
      <c r="E60" s="109"/>
      <c r="F60" s="109"/>
      <c r="G60" s="64" t="s">
        <v>73</v>
      </c>
      <c r="H60" s="113">
        <v>31</v>
      </c>
      <c r="I60" s="114"/>
      <c r="J60" s="114"/>
      <c r="K60" s="114"/>
    </row>
    <row r="61" spans="1:11" s="165" customFormat="1" ht="12" customHeight="1">
      <c r="A61" s="109">
        <v>2</v>
      </c>
      <c r="B61" s="109">
        <v>6</v>
      </c>
      <c r="C61" s="109">
        <v>2</v>
      </c>
      <c r="D61" s="109"/>
      <c r="E61" s="109"/>
      <c r="F61" s="109"/>
      <c r="G61" s="64" t="s">
        <v>252</v>
      </c>
      <c r="H61" s="113">
        <v>32</v>
      </c>
      <c r="I61" s="114"/>
      <c r="J61" s="114"/>
      <c r="K61" s="114"/>
    </row>
    <row r="62" spans="1:11" s="165" customFormat="1" ht="12" customHeight="1">
      <c r="A62" s="109">
        <v>2</v>
      </c>
      <c r="B62" s="109">
        <v>6</v>
      </c>
      <c r="C62" s="109">
        <v>3</v>
      </c>
      <c r="D62" s="109"/>
      <c r="E62" s="109"/>
      <c r="F62" s="109"/>
      <c r="G62" s="64" t="s">
        <v>77</v>
      </c>
      <c r="H62" s="113">
        <v>33</v>
      </c>
      <c r="I62" s="114"/>
      <c r="J62" s="114"/>
      <c r="K62" s="114"/>
    </row>
    <row r="63" spans="1:11" s="165" customFormat="1" ht="24">
      <c r="A63" s="109">
        <v>2</v>
      </c>
      <c r="B63" s="109">
        <v>6</v>
      </c>
      <c r="C63" s="109">
        <v>4</v>
      </c>
      <c r="D63" s="109"/>
      <c r="E63" s="109"/>
      <c r="F63" s="109"/>
      <c r="G63" s="64" t="s">
        <v>78</v>
      </c>
      <c r="H63" s="113">
        <v>34</v>
      </c>
      <c r="I63" s="114"/>
      <c r="J63" s="114"/>
      <c r="K63" s="114"/>
    </row>
    <row r="64" spans="1:11" s="165" customFormat="1" ht="24">
      <c r="A64" s="109">
        <v>2</v>
      </c>
      <c r="B64" s="109">
        <v>6</v>
      </c>
      <c r="C64" s="109">
        <v>5</v>
      </c>
      <c r="D64" s="109"/>
      <c r="E64" s="109"/>
      <c r="F64" s="109"/>
      <c r="G64" s="64" t="s">
        <v>253</v>
      </c>
      <c r="H64" s="113">
        <v>35</v>
      </c>
      <c r="I64" s="114"/>
      <c r="J64" s="114"/>
      <c r="K64" s="114"/>
    </row>
    <row r="65" spans="1:11" s="165" customFormat="1" ht="12" customHeight="1">
      <c r="A65" s="108">
        <v>2</v>
      </c>
      <c r="B65" s="108">
        <v>7</v>
      </c>
      <c r="C65" s="109"/>
      <c r="D65" s="109"/>
      <c r="E65" s="109"/>
      <c r="F65" s="109"/>
      <c r="G65" s="89" t="s">
        <v>80</v>
      </c>
      <c r="H65" s="113">
        <v>36</v>
      </c>
      <c r="I65" s="114"/>
      <c r="J65" s="114"/>
      <c r="K65" s="114"/>
    </row>
    <row r="66" spans="1:11" s="165" customFormat="1" ht="12" customHeight="1">
      <c r="A66" s="109">
        <v>2</v>
      </c>
      <c r="B66" s="109">
        <v>7</v>
      </c>
      <c r="C66" s="109">
        <v>1</v>
      </c>
      <c r="D66" s="109"/>
      <c r="E66" s="109"/>
      <c r="F66" s="109"/>
      <c r="G66" s="83" t="s">
        <v>81</v>
      </c>
      <c r="H66" s="113">
        <v>37</v>
      </c>
      <c r="I66" s="114"/>
      <c r="J66" s="114"/>
      <c r="K66" s="114"/>
    </row>
    <row r="67" spans="1:11" s="165" customFormat="1" ht="12" customHeight="1">
      <c r="A67" s="109">
        <v>2</v>
      </c>
      <c r="B67" s="109">
        <v>7</v>
      </c>
      <c r="C67" s="109">
        <v>1</v>
      </c>
      <c r="D67" s="109">
        <v>1</v>
      </c>
      <c r="E67" s="109">
        <v>1</v>
      </c>
      <c r="F67" s="109">
        <v>1</v>
      </c>
      <c r="G67" s="83" t="s">
        <v>82</v>
      </c>
      <c r="H67" s="113">
        <v>38</v>
      </c>
      <c r="I67" s="121"/>
      <c r="J67" s="121"/>
      <c r="K67" s="113"/>
    </row>
    <row r="68" spans="1:11" s="165" customFormat="1" ht="12" customHeight="1">
      <c r="A68" s="109">
        <v>2</v>
      </c>
      <c r="B68" s="109">
        <v>7</v>
      </c>
      <c r="C68" s="109">
        <v>1</v>
      </c>
      <c r="D68" s="109">
        <v>1</v>
      </c>
      <c r="E68" s="109">
        <v>1</v>
      </c>
      <c r="F68" s="109">
        <v>2</v>
      </c>
      <c r="G68" s="83" t="s">
        <v>83</v>
      </c>
      <c r="H68" s="113">
        <v>39</v>
      </c>
      <c r="I68" s="121"/>
      <c r="J68" s="121"/>
      <c r="K68" s="113"/>
    </row>
    <row r="69" spans="1:11" s="165" customFormat="1" ht="12" customHeight="1">
      <c r="A69" s="109">
        <v>2</v>
      </c>
      <c r="B69" s="109">
        <v>7</v>
      </c>
      <c r="C69" s="109">
        <v>2</v>
      </c>
      <c r="D69" s="109"/>
      <c r="E69" s="109"/>
      <c r="F69" s="109"/>
      <c r="G69" s="64" t="s">
        <v>254</v>
      </c>
      <c r="H69" s="113">
        <v>40</v>
      </c>
      <c r="I69" s="114"/>
      <c r="J69" s="114"/>
      <c r="K69" s="114"/>
    </row>
    <row r="70" spans="1:11" s="165" customFormat="1" ht="12" customHeight="1">
      <c r="A70" s="109">
        <v>2</v>
      </c>
      <c r="B70" s="109">
        <v>7</v>
      </c>
      <c r="C70" s="109">
        <v>2</v>
      </c>
      <c r="D70" s="109">
        <v>1</v>
      </c>
      <c r="E70" s="109">
        <v>1</v>
      </c>
      <c r="F70" s="109">
        <v>1</v>
      </c>
      <c r="G70" s="64" t="s">
        <v>85</v>
      </c>
      <c r="H70" s="113">
        <v>41</v>
      </c>
      <c r="I70" s="121"/>
      <c r="J70" s="121"/>
      <c r="K70" s="113"/>
    </row>
    <row r="71" spans="1:11" s="165" customFormat="1" ht="12" customHeight="1">
      <c r="A71" s="109">
        <v>2</v>
      </c>
      <c r="B71" s="109">
        <v>7</v>
      </c>
      <c r="C71" s="109">
        <v>2</v>
      </c>
      <c r="D71" s="109">
        <v>1</v>
      </c>
      <c r="E71" s="109">
        <v>1</v>
      </c>
      <c r="F71" s="109">
        <v>2</v>
      </c>
      <c r="G71" s="64" t="s">
        <v>86</v>
      </c>
      <c r="H71" s="113">
        <v>42</v>
      </c>
      <c r="I71" s="121"/>
      <c r="J71" s="121"/>
      <c r="K71" s="113"/>
    </row>
    <row r="72" spans="1:11" s="165" customFormat="1" ht="12" customHeight="1">
      <c r="A72" s="109">
        <v>2</v>
      </c>
      <c r="B72" s="109">
        <v>7</v>
      </c>
      <c r="C72" s="109">
        <v>2</v>
      </c>
      <c r="D72" s="109">
        <v>2</v>
      </c>
      <c r="E72" s="109">
        <v>1</v>
      </c>
      <c r="F72" s="109">
        <v>1</v>
      </c>
      <c r="G72" s="64" t="s">
        <v>180</v>
      </c>
      <c r="H72" s="113">
        <v>43</v>
      </c>
      <c r="I72" s="121"/>
      <c r="J72" s="121"/>
      <c r="K72" s="113"/>
    </row>
    <row r="73" spans="1:11" s="165" customFormat="1" ht="12" customHeight="1">
      <c r="A73" s="109">
        <v>2</v>
      </c>
      <c r="B73" s="109">
        <v>7</v>
      </c>
      <c r="C73" s="109">
        <v>3</v>
      </c>
      <c r="D73" s="109"/>
      <c r="E73" s="109"/>
      <c r="F73" s="109"/>
      <c r="G73" s="64" t="s">
        <v>87</v>
      </c>
      <c r="H73" s="113">
        <v>44</v>
      </c>
      <c r="I73" s="114"/>
      <c r="J73" s="114"/>
      <c r="K73" s="114"/>
    </row>
    <row r="74" spans="1:11" s="193" customFormat="1" ht="12" customHeight="1">
      <c r="A74" s="108">
        <v>2</v>
      </c>
      <c r="B74" s="108">
        <v>8</v>
      </c>
      <c r="C74" s="108"/>
      <c r="D74" s="108"/>
      <c r="E74" s="108"/>
      <c r="F74" s="108"/>
      <c r="G74" s="89" t="s">
        <v>90</v>
      </c>
      <c r="H74" s="95">
        <v>45</v>
      </c>
      <c r="I74" s="192"/>
      <c r="J74" s="192"/>
      <c r="K74" s="192"/>
    </row>
    <row r="75" spans="1:11" s="165" customFormat="1" ht="12" customHeight="1">
      <c r="A75" s="109">
        <v>2</v>
      </c>
      <c r="B75" s="109">
        <v>8</v>
      </c>
      <c r="C75" s="109">
        <v>1</v>
      </c>
      <c r="D75" s="109">
        <v>1</v>
      </c>
      <c r="E75" s="109"/>
      <c r="F75" s="109"/>
      <c r="G75" s="64" t="s">
        <v>255</v>
      </c>
      <c r="H75" s="113">
        <v>46</v>
      </c>
      <c r="I75" s="114"/>
      <c r="J75" s="114"/>
      <c r="K75" s="114"/>
    </row>
    <row r="76" spans="1:11" s="165" customFormat="1" ht="12" customHeight="1">
      <c r="A76" s="109">
        <v>2</v>
      </c>
      <c r="B76" s="109">
        <v>8</v>
      </c>
      <c r="C76" s="109">
        <v>1</v>
      </c>
      <c r="D76" s="109">
        <v>1</v>
      </c>
      <c r="E76" s="109">
        <v>1</v>
      </c>
      <c r="F76" s="109">
        <v>1</v>
      </c>
      <c r="G76" s="64" t="s">
        <v>256</v>
      </c>
      <c r="H76" s="113">
        <v>47</v>
      </c>
      <c r="I76" s="121"/>
      <c r="J76" s="121"/>
      <c r="K76" s="113"/>
    </row>
    <row r="77" spans="1:11" s="165" customFormat="1" ht="12" customHeight="1">
      <c r="A77" s="109">
        <v>2</v>
      </c>
      <c r="B77" s="109">
        <v>8</v>
      </c>
      <c r="C77" s="109">
        <v>1</v>
      </c>
      <c r="D77" s="109">
        <v>1</v>
      </c>
      <c r="E77" s="109">
        <v>1</v>
      </c>
      <c r="F77" s="109">
        <v>2</v>
      </c>
      <c r="G77" s="64" t="s">
        <v>257</v>
      </c>
      <c r="H77" s="113">
        <v>48</v>
      </c>
      <c r="I77" s="121"/>
      <c r="J77" s="121"/>
      <c r="K77" s="113"/>
    </row>
    <row r="78" spans="1:11" s="165" customFormat="1" ht="12" customHeight="1">
      <c r="A78" s="109">
        <v>2</v>
      </c>
      <c r="B78" s="109">
        <v>8</v>
      </c>
      <c r="C78" s="109">
        <v>1</v>
      </c>
      <c r="D78" s="109">
        <v>1</v>
      </c>
      <c r="E78" s="109">
        <v>1</v>
      </c>
      <c r="F78" s="109">
        <v>3</v>
      </c>
      <c r="G78" s="196" t="s">
        <v>258</v>
      </c>
      <c r="H78" s="113">
        <v>49</v>
      </c>
      <c r="I78" s="121"/>
      <c r="J78" s="121"/>
      <c r="K78" s="113"/>
    </row>
    <row r="79" spans="1:11" s="165" customFormat="1" ht="12" customHeight="1">
      <c r="A79" s="109">
        <v>2</v>
      </c>
      <c r="B79" s="109">
        <v>8</v>
      </c>
      <c r="C79" s="109">
        <v>1</v>
      </c>
      <c r="D79" s="109">
        <v>2</v>
      </c>
      <c r="E79" s="109"/>
      <c r="F79" s="109"/>
      <c r="G79" s="64" t="s">
        <v>259</v>
      </c>
      <c r="H79" s="113">
        <v>50</v>
      </c>
      <c r="I79" s="114"/>
      <c r="J79" s="114"/>
      <c r="K79" s="114"/>
    </row>
    <row r="80" spans="1:11" s="193" customFormat="1" ht="36">
      <c r="A80" s="125">
        <v>2</v>
      </c>
      <c r="B80" s="125">
        <v>9</v>
      </c>
      <c r="C80" s="125"/>
      <c r="D80" s="125"/>
      <c r="E80" s="125"/>
      <c r="F80" s="125"/>
      <c r="G80" s="89" t="s">
        <v>260</v>
      </c>
      <c r="H80" s="95">
        <v>51</v>
      </c>
      <c r="I80" s="192"/>
      <c r="J80" s="192"/>
      <c r="K80" s="192"/>
    </row>
    <row r="81" spans="1:11" s="193" customFormat="1" ht="48">
      <c r="A81" s="108">
        <v>3</v>
      </c>
      <c r="B81" s="108"/>
      <c r="C81" s="108"/>
      <c r="D81" s="108"/>
      <c r="E81" s="108"/>
      <c r="F81" s="108"/>
      <c r="G81" s="89" t="s">
        <v>261</v>
      </c>
      <c r="H81" s="95">
        <v>52</v>
      </c>
      <c r="I81" s="197"/>
      <c r="J81" s="197"/>
      <c r="K81" s="197"/>
    </row>
    <row r="82" spans="1:11" s="193" customFormat="1" ht="24">
      <c r="A82" s="108">
        <v>3</v>
      </c>
      <c r="B82" s="108">
        <v>1</v>
      </c>
      <c r="C82" s="108"/>
      <c r="D82" s="108"/>
      <c r="E82" s="108"/>
      <c r="F82" s="108"/>
      <c r="G82" s="89" t="s">
        <v>262</v>
      </c>
      <c r="H82" s="95">
        <v>53</v>
      </c>
      <c r="I82" s="192"/>
      <c r="J82" s="192"/>
      <c r="K82" s="192"/>
    </row>
    <row r="83" spans="1:11" s="165" customFormat="1" ht="24">
      <c r="A83" s="134">
        <v>3</v>
      </c>
      <c r="B83" s="134">
        <v>1</v>
      </c>
      <c r="C83" s="134">
        <v>1</v>
      </c>
      <c r="D83" s="135"/>
      <c r="E83" s="135"/>
      <c r="F83" s="135"/>
      <c r="G83" s="64" t="s">
        <v>263</v>
      </c>
      <c r="H83" s="113">
        <v>54</v>
      </c>
      <c r="I83" s="114"/>
      <c r="J83" s="114"/>
      <c r="K83" s="114"/>
    </row>
    <row r="84" spans="1:11" s="165" customFormat="1" ht="12" customHeight="1">
      <c r="A84" s="134">
        <v>3</v>
      </c>
      <c r="B84" s="134">
        <v>1</v>
      </c>
      <c r="C84" s="134">
        <v>2</v>
      </c>
      <c r="D84" s="134"/>
      <c r="E84" s="135"/>
      <c r="F84" s="135"/>
      <c r="G84" s="196" t="s">
        <v>264</v>
      </c>
      <c r="H84" s="113">
        <v>55</v>
      </c>
      <c r="I84" s="114"/>
      <c r="J84" s="114"/>
      <c r="K84" s="114"/>
    </row>
    <row r="85" spans="1:11" s="165" customFormat="1" ht="12">
      <c r="A85" s="134">
        <v>3</v>
      </c>
      <c r="B85" s="134">
        <v>1</v>
      </c>
      <c r="C85" s="134">
        <v>3</v>
      </c>
      <c r="D85" s="134"/>
      <c r="E85" s="134"/>
      <c r="F85" s="134"/>
      <c r="G85" s="196" t="s">
        <v>265</v>
      </c>
      <c r="H85" s="113">
        <v>56</v>
      </c>
      <c r="I85" s="114"/>
      <c r="J85" s="114"/>
      <c r="K85" s="114"/>
    </row>
    <row r="86" spans="1:11" s="165" customFormat="1" ht="12" customHeight="1">
      <c r="A86" s="134">
        <v>3</v>
      </c>
      <c r="B86" s="134">
        <v>1</v>
      </c>
      <c r="C86" s="134">
        <v>4</v>
      </c>
      <c r="D86" s="134"/>
      <c r="E86" s="134"/>
      <c r="F86" s="134"/>
      <c r="G86" s="196" t="s">
        <v>266</v>
      </c>
      <c r="H86" s="113">
        <v>57</v>
      </c>
      <c r="I86" s="121"/>
      <c r="J86" s="121"/>
      <c r="K86" s="113"/>
    </row>
    <row r="87" spans="1:11" s="165" customFormat="1" ht="24">
      <c r="A87" s="134">
        <v>3</v>
      </c>
      <c r="B87" s="134">
        <v>1</v>
      </c>
      <c r="C87" s="134">
        <v>5</v>
      </c>
      <c r="D87" s="134"/>
      <c r="E87" s="134"/>
      <c r="F87" s="134"/>
      <c r="G87" s="196" t="s">
        <v>267</v>
      </c>
      <c r="H87" s="113">
        <v>58</v>
      </c>
      <c r="I87" s="121"/>
      <c r="J87" s="121"/>
      <c r="K87" s="113"/>
    </row>
    <row r="88" spans="1:11" s="193" customFormat="1" ht="24.75" customHeight="1">
      <c r="A88" s="135">
        <v>3</v>
      </c>
      <c r="B88" s="135">
        <v>2</v>
      </c>
      <c r="C88" s="135"/>
      <c r="D88" s="135"/>
      <c r="E88" s="135"/>
      <c r="F88" s="135"/>
      <c r="G88" s="198" t="s">
        <v>268</v>
      </c>
      <c r="H88" s="95">
        <v>59</v>
      </c>
      <c r="I88" s="197"/>
      <c r="J88" s="197"/>
      <c r="K88" s="95"/>
    </row>
    <row r="89" spans="1:11" s="193" customFormat="1" ht="24">
      <c r="A89" s="135">
        <v>3</v>
      </c>
      <c r="B89" s="135">
        <v>3</v>
      </c>
      <c r="C89" s="135"/>
      <c r="D89" s="135"/>
      <c r="E89" s="135"/>
      <c r="F89" s="135"/>
      <c r="G89" s="198" t="s">
        <v>269</v>
      </c>
      <c r="H89" s="95">
        <v>60</v>
      </c>
      <c r="I89" s="197"/>
      <c r="J89" s="197"/>
      <c r="K89" s="95"/>
    </row>
    <row r="90" spans="1:11" s="193" customFormat="1" ht="12">
      <c r="A90" s="108"/>
      <c r="B90" s="108"/>
      <c r="C90" s="108"/>
      <c r="D90" s="108"/>
      <c r="E90" s="108"/>
      <c r="F90" s="108"/>
      <c r="G90" s="89" t="s">
        <v>270</v>
      </c>
      <c r="H90" s="95">
        <v>61</v>
      </c>
      <c r="I90" s="197">
        <v>2.9</v>
      </c>
      <c r="J90" s="197">
        <v>64.099999999999994</v>
      </c>
      <c r="K90" s="197"/>
    </row>
    <row r="91" spans="1:11" s="165" customFormat="1" ht="9" customHeight="1">
      <c r="A91" s="161"/>
      <c r="B91" s="161"/>
      <c r="C91" s="161"/>
      <c r="D91" s="92"/>
      <c r="E91" s="92"/>
      <c r="F91" s="92"/>
      <c r="G91" s="92"/>
      <c r="H91" s="178"/>
      <c r="I91" s="162"/>
      <c r="J91" s="162"/>
      <c r="K91" s="199"/>
    </row>
    <row r="92" spans="1:11" s="165" customFormat="1" ht="12">
      <c r="A92" s="162" t="s">
        <v>271</v>
      </c>
      <c r="B92" s="200"/>
      <c r="C92" s="200"/>
      <c r="D92" s="200"/>
      <c r="E92" s="200"/>
      <c r="F92" s="200"/>
      <c r="G92" s="200"/>
      <c r="H92" s="201"/>
      <c r="I92" s="202"/>
      <c r="J92" s="200"/>
      <c r="K92" s="200"/>
    </row>
    <row r="93" spans="1:11" s="165" customFormat="1" ht="15">
      <c r="A93" s="203"/>
      <c r="B93" s="204"/>
      <c r="C93" s="204"/>
      <c r="D93" s="204"/>
      <c r="E93" s="204"/>
      <c r="F93" s="204"/>
      <c r="G93" s="204" t="s">
        <v>272</v>
      </c>
      <c r="H93" s="205"/>
      <c r="I93" s="206"/>
      <c r="J93" s="207" t="s">
        <v>273</v>
      </c>
      <c r="K93" s="208"/>
    </row>
    <row r="94" spans="1:11" s="165" customFormat="1" ht="12">
      <c r="A94" s="234" t="s">
        <v>143</v>
      </c>
      <c r="B94" s="234"/>
      <c r="C94" s="234"/>
      <c r="D94" s="234"/>
      <c r="E94" s="234"/>
      <c r="F94" s="234"/>
      <c r="G94" s="234"/>
      <c r="H94" s="209"/>
      <c r="I94" s="210" t="s">
        <v>274</v>
      </c>
      <c r="J94" s="211"/>
      <c r="K94" s="210" t="s">
        <v>275</v>
      </c>
    </row>
    <row r="95" spans="1:11" s="165" customFormat="1" ht="12" customHeight="1">
      <c r="A95" s="162"/>
      <c r="B95" s="162"/>
      <c r="C95" s="162"/>
      <c r="D95" s="162"/>
      <c r="E95" s="162"/>
      <c r="F95" s="241"/>
      <c r="G95" s="241"/>
      <c r="H95" s="209"/>
      <c r="I95" s="202"/>
      <c r="J95" s="200"/>
      <c r="K95" s="200"/>
    </row>
    <row r="96" spans="1:11" s="165" customFormat="1" ht="15">
      <c r="A96" s="212"/>
      <c r="B96" s="212"/>
      <c r="C96" s="212"/>
      <c r="D96" s="212"/>
      <c r="E96" s="212"/>
      <c r="F96" s="212"/>
      <c r="G96" s="212" t="s">
        <v>276</v>
      </c>
      <c r="H96" s="209"/>
      <c r="I96" s="206"/>
      <c r="J96" s="207" t="s">
        <v>277</v>
      </c>
      <c r="K96" s="206"/>
    </row>
    <row r="97" spans="1:11" s="165" customFormat="1" ht="24.75" customHeight="1">
      <c r="A97" s="242" t="s">
        <v>278</v>
      </c>
      <c r="B97" s="242"/>
      <c r="C97" s="242"/>
      <c r="D97" s="242"/>
      <c r="E97" s="242"/>
      <c r="F97" s="242"/>
      <c r="G97" s="242"/>
      <c r="H97" s="205"/>
      <c r="I97" s="210" t="s">
        <v>274</v>
      </c>
      <c r="J97" s="211"/>
      <c r="K97" s="210" t="s">
        <v>275</v>
      </c>
    </row>
    <row r="98" spans="1:11">
      <c r="A98" s="105"/>
      <c r="B98" s="105"/>
      <c r="C98" s="105"/>
      <c r="D98" s="105"/>
      <c r="E98" s="105"/>
      <c r="F98" s="105"/>
      <c r="G98" s="18"/>
      <c r="H98" s="209"/>
      <c r="I98" s="18"/>
      <c r="J98" s="18"/>
      <c r="K98" s="18"/>
    </row>
    <row r="99" spans="1:11">
      <c r="A99" s="105"/>
      <c r="B99" s="105"/>
      <c r="C99" s="105"/>
      <c r="D99" s="105"/>
      <c r="E99" s="105"/>
      <c r="F99" s="105"/>
      <c r="G99" s="18"/>
      <c r="H99" s="201"/>
      <c r="I99" s="18"/>
      <c r="J99" s="18"/>
      <c r="K99" s="18"/>
    </row>
    <row r="100" spans="1:11">
      <c r="A100" s="105"/>
      <c r="B100" s="105"/>
      <c r="C100" s="105"/>
      <c r="D100" s="105"/>
      <c r="E100" s="105"/>
      <c r="F100" s="105"/>
      <c r="G100" s="18"/>
      <c r="H100" s="205"/>
      <c r="I100" s="18"/>
      <c r="J100" s="18"/>
      <c r="K100" s="18"/>
    </row>
    <row r="101" spans="1:11">
      <c r="A101" s="105"/>
      <c r="B101" s="105"/>
      <c r="C101" s="105"/>
      <c r="D101" s="105"/>
      <c r="E101" s="105"/>
      <c r="F101" s="105"/>
      <c r="G101" s="18"/>
      <c r="H101" s="209"/>
      <c r="I101" s="18"/>
      <c r="J101" s="18"/>
      <c r="K101" s="18"/>
    </row>
    <row r="102" spans="1:11">
      <c r="A102" s="105"/>
      <c r="B102" s="104"/>
      <c r="C102" s="213"/>
      <c r="D102" s="213"/>
      <c r="E102" s="213"/>
      <c r="F102" s="213"/>
      <c r="G102" s="213"/>
      <c r="H102" s="209"/>
      <c r="I102" s="18"/>
      <c r="J102" s="18"/>
      <c r="K102" s="18"/>
    </row>
    <row r="103" spans="1:11">
      <c r="A103" s="105"/>
      <c r="B103" s="105"/>
      <c r="C103" s="105"/>
      <c r="D103" s="105"/>
      <c r="E103" s="105"/>
      <c r="F103" s="105"/>
      <c r="G103" s="18"/>
      <c r="H103" s="209"/>
      <c r="I103" s="18"/>
      <c r="J103" s="18"/>
      <c r="K103" s="18"/>
    </row>
    <row r="104" spans="1:11">
      <c r="A104" s="105"/>
      <c r="B104" s="105"/>
      <c r="C104" s="105"/>
      <c r="D104" s="105"/>
      <c r="E104" s="105"/>
      <c r="F104" s="105"/>
      <c r="G104" s="18"/>
      <c r="H104" s="209"/>
      <c r="I104" s="18"/>
      <c r="J104" s="18"/>
      <c r="K104" s="18"/>
    </row>
    <row r="105" spans="1:11">
      <c r="A105" s="105"/>
      <c r="B105" s="105"/>
      <c r="C105" s="105"/>
      <c r="D105" s="105"/>
      <c r="E105" s="105"/>
      <c r="F105" s="105"/>
      <c r="G105" s="18"/>
      <c r="H105" s="209"/>
      <c r="I105" s="18"/>
      <c r="J105" s="18"/>
      <c r="K105" s="18"/>
    </row>
    <row r="106" spans="1:11">
      <c r="A106" s="105"/>
      <c r="B106" s="105"/>
      <c r="C106" s="105"/>
      <c r="D106" s="105"/>
      <c r="E106" s="105"/>
      <c r="F106" s="105"/>
      <c r="G106" s="18"/>
      <c r="H106" s="214"/>
      <c r="I106" s="18"/>
      <c r="J106" s="18"/>
      <c r="K106" s="18"/>
    </row>
    <row r="107" spans="1:11">
      <c r="A107" s="105"/>
      <c r="B107" s="105"/>
      <c r="C107" s="105"/>
      <c r="D107" s="105"/>
      <c r="E107" s="105"/>
      <c r="F107" s="105"/>
      <c r="G107" s="18"/>
      <c r="H107" s="214"/>
      <c r="I107" s="18"/>
      <c r="J107" s="18"/>
      <c r="K107" s="18"/>
    </row>
    <row r="108" spans="1:11">
      <c r="A108" s="105"/>
      <c r="B108" s="105"/>
      <c r="C108" s="105"/>
      <c r="D108" s="105"/>
      <c r="E108" s="105"/>
      <c r="F108" s="105"/>
      <c r="G108" s="18"/>
      <c r="H108" s="215"/>
      <c r="I108" s="18"/>
      <c r="J108" s="18"/>
      <c r="K108" s="18"/>
    </row>
    <row r="109" spans="1:11">
      <c r="A109" s="105"/>
      <c r="B109" s="105"/>
      <c r="C109" s="105"/>
      <c r="D109" s="105"/>
      <c r="E109" s="105"/>
      <c r="F109" s="105"/>
      <c r="G109" s="18"/>
      <c r="H109" s="214"/>
      <c r="I109" s="18"/>
      <c r="J109" s="18"/>
      <c r="K109" s="18"/>
    </row>
    <row r="110" spans="1:11">
      <c r="A110" s="105"/>
      <c r="B110" s="105"/>
      <c r="C110" s="105"/>
      <c r="D110" s="105"/>
      <c r="E110" s="105"/>
      <c r="F110" s="105"/>
      <c r="G110" s="18"/>
      <c r="H110" s="209"/>
      <c r="I110" s="18"/>
      <c r="J110" s="18"/>
      <c r="K110" s="18"/>
    </row>
    <row r="111" spans="1:11">
      <c r="A111" s="105"/>
      <c r="B111" s="105"/>
      <c r="C111" s="105"/>
      <c r="D111" s="105"/>
      <c r="E111" s="105"/>
      <c r="F111" s="105"/>
      <c r="G111" s="18"/>
      <c r="H111" s="215"/>
      <c r="I111" s="18"/>
      <c r="J111" s="18"/>
      <c r="K111" s="18"/>
    </row>
    <row r="112" spans="1:11">
      <c r="A112" s="105"/>
      <c r="B112" s="105"/>
      <c r="C112" s="105"/>
      <c r="D112" s="105"/>
      <c r="E112" s="105"/>
      <c r="F112" s="105"/>
      <c r="G112" s="18"/>
      <c r="H112" s="178"/>
      <c r="I112" s="18"/>
      <c r="J112" s="18"/>
      <c r="K112" s="18"/>
    </row>
    <row r="113" spans="1:11">
      <c r="A113" s="105"/>
      <c r="B113" s="105"/>
      <c r="C113" s="105"/>
      <c r="D113" s="105"/>
      <c r="E113" s="105"/>
      <c r="F113" s="105"/>
      <c r="G113" s="18"/>
      <c r="H113" s="209"/>
      <c r="I113" s="18"/>
      <c r="J113" s="18"/>
      <c r="K113" s="18"/>
    </row>
    <row r="114" spans="1:11">
      <c r="A114" s="105"/>
      <c r="B114" s="105"/>
      <c r="C114" s="105"/>
      <c r="D114" s="105"/>
      <c r="E114" s="105"/>
      <c r="F114" s="105"/>
      <c r="G114" s="18"/>
      <c r="H114" s="178"/>
      <c r="I114" s="18"/>
      <c r="J114" s="18"/>
      <c r="K114" s="18"/>
    </row>
    <row r="115" spans="1:11">
      <c r="A115" s="105"/>
      <c r="B115" s="105"/>
      <c r="C115" s="105"/>
      <c r="D115" s="105"/>
      <c r="E115" s="105"/>
      <c r="F115" s="105"/>
      <c r="G115" s="18"/>
      <c r="H115" s="178"/>
      <c r="I115" s="18"/>
      <c r="J115" s="18"/>
      <c r="K115" s="18"/>
    </row>
    <row r="116" spans="1:11">
      <c r="A116" s="105"/>
      <c r="B116" s="105"/>
      <c r="C116" s="105"/>
      <c r="D116" s="105"/>
      <c r="E116" s="105"/>
      <c r="F116" s="105"/>
      <c r="G116" s="18"/>
      <c r="H116" s="209"/>
      <c r="I116" s="18"/>
      <c r="J116" s="18"/>
      <c r="K116" s="18"/>
    </row>
    <row r="117" spans="1:11">
      <c r="A117" s="105"/>
      <c r="B117" s="105"/>
      <c r="C117" s="105"/>
      <c r="D117" s="105"/>
      <c r="E117" s="105"/>
      <c r="F117" s="105"/>
      <c r="G117" s="18"/>
      <c r="H117" s="201"/>
      <c r="I117" s="18"/>
      <c r="J117" s="18"/>
      <c r="K117" s="18"/>
    </row>
    <row r="118" spans="1:11">
      <c r="A118" s="105"/>
      <c r="B118" s="105"/>
      <c r="C118" s="105"/>
      <c r="D118" s="105"/>
      <c r="E118" s="105"/>
      <c r="F118" s="105"/>
      <c r="G118" s="18"/>
      <c r="H118" s="205"/>
      <c r="I118" s="18"/>
      <c r="J118" s="18"/>
      <c r="K118" s="18"/>
    </row>
    <row r="119" spans="1:11">
      <c r="A119" s="105"/>
      <c r="B119" s="105"/>
      <c r="C119" s="105"/>
      <c r="D119" s="105"/>
      <c r="E119" s="105"/>
      <c r="F119" s="105"/>
      <c r="G119" s="18"/>
      <c r="H119" s="205"/>
      <c r="I119" s="18"/>
      <c r="J119" s="18"/>
      <c r="K119" s="18"/>
    </row>
    <row r="120" spans="1:11">
      <c r="A120" s="105"/>
      <c r="B120" s="105"/>
      <c r="C120" s="105"/>
      <c r="D120" s="105"/>
      <c r="E120" s="105"/>
      <c r="F120" s="105"/>
      <c r="G120" s="18"/>
      <c r="H120" s="209"/>
      <c r="I120" s="18"/>
      <c r="J120" s="18"/>
      <c r="K120" s="18"/>
    </row>
    <row r="121" spans="1:11">
      <c r="A121" s="105"/>
      <c r="B121" s="105"/>
      <c r="C121" s="105"/>
      <c r="D121" s="105"/>
      <c r="E121" s="105"/>
      <c r="F121" s="105"/>
      <c r="G121" s="18"/>
      <c r="H121" s="209"/>
      <c r="I121" s="18"/>
      <c r="J121" s="18"/>
      <c r="K121" s="18"/>
    </row>
    <row r="122" spans="1:11">
      <c r="A122" s="105"/>
      <c r="B122" s="105"/>
      <c r="C122" s="105"/>
      <c r="D122" s="105"/>
      <c r="E122" s="105"/>
      <c r="F122" s="105"/>
      <c r="G122" s="18"/>
      <c r="H122" s="209"/>
      <c r="I122" s="18"/>
      <c r="J122" s="18"/>
      <c r="K122" s="18"/>
    </row>
    <row r="123" spans="1:11">
      <c r="A123" s="105"/>
      <c r="B123" s="105"/>
      <c r="C123" s="105"/>
      <c r="D123" s="105"/>
      <c r="E123" s="105"/>
      <c r="F123" s="105"/>
      <c r="G123" s="18"/>
      <c r="H123" s="205"/>
      <c r="I123" s="18"/>
      <c r="J123" s="18"/>
      <c r="K123" s="18"/>
    </row>
    <row r="124" spans="1:11">
      <c r="A124" s="105"/>
      <c r="B124" s="105"/>
      <c r="C124" s="105"/>
      <c r="D124" s="105"/>
      <c r="E124" s="105"/>
      <c r="F124" s="105"/>
      <c r="G124" s="18"/>
      <c r="H124" s="209"/>
      <c r="I124" s="18"/>
      <c r="J124" s="18"/>
      <c r="K124" s="18"/>
    </row>
    <row r="125" spans="1:11">
      <c r="A125" s="105"/>
      <c r="B125" s="105"/>
      <c r="C125" s="105"/>
      <c r="D125" s="105"/>
      <c r="E125" s="105"/>
      <c r="F125" s="105"/>
      <c r="G125" s="18"/>
      <c r="H125" s="209"/>
      <c r="I125" s="18"/>
      <c r="J125" s="18"/>
      <c r="K125" s="18"/>
    </row>
    <row r="126" spans="1:11">
      <c r="A126" s="105"/>
      <c r="B126" s="105"/>
      <c r="C126" s="105"/>
      <c r="D126" s="105"/>
      <c r="E126" s="105"/>
      <c r="F126" s="105"/>
      <c r="G126" s="18"/>
      <c r="H126" s="209"/>
      <c r="I126" s="18"/>
      <c r="J126" s="18"/>
      <c r="K126" s="18"/>
    </row>
    <row r="127" spans="1:11">
      <c r="A127" s="105"/>
      <c r="B127" s="105"/>
      <c r="C127" s="105"/>
      <c r="D127" s="105"/>
      <c r="E127" s="105"/>
      <c r="F127" s="105"/>
      <c r="G127" s="18"/>
      <c r="H127" s="205"/>
      <c r="I127" s="18"/>
      <c r="J127" s="18"/>
      <c r="K127" s="18"/>
    </row>
    <row r="128" spans="1:11">
      <c r="A128" s="105"/>
      <c r="B128" s="105"/>
      <c r="C128" s="105"/>
      <c r="D128" s="105"/>
      <c r="E128" s="105"/>
      <c r="F128" s="105"/>
      <c r="G128" s="18"/>
      <c r="H128" s="209"/>
      <c r="I128" s="18"/>
      <c r="J128" s="18"/>
      <c r="K128" s="18"/>
    </row>
    <row r="129" spans="1:11">
      <c r="A129" s="105"/>
      <c r="B129" s="105"/>
      <c r="C129" s="105"/>
      <c r="D129" s="105"/>
      <c r="E129" s="105"/>
      <c r="F129" s="105"/>
      <c r="G129" s="18"/>
      <c r="H129" s="209"/>
      <c r="I129" s="18"/>
      <c r="J129" s="18"/>
      <c r="K129" s="18"/>
    </row>
    <row r="130" spans="1:11">
      <c r="A130" s="105"/>
      <c r="B130" s="105"/>
      <c r="C130" s="105"/>
      <c r="D130" s="105"/>
      <c r="E130" s="105"/>
      <c r="F130" s="105"/>
      <c r="G130" s="18"/>
      <c r="H130" s="209"/>
      <c r="I130" s="18"/>
      <c r="J130" s="18"/>
      <c r="K130" s="18"/>
    </row>
    <row r="131" spans="1:11">
      <c r="A131" s="105"/>
      <c r="B131" s="105"/>
      <c r="C131" s="105"/>
      <c r="D131" s="105"/>
      <c r="E131" s="105"/>
      <c r="F131" s="105"/>
      <c r="G131" s="18"/>
      <c r="H131" s="209"/>
      <c r="I131" s="18"/>
      <c r="J131" s="18"/>
      <c r="K131" s="18"/>
    </row>
    <row r="132" spans="1:11">
      <c r="A132" s="105"/>
      <c r="B132" s="105"/>
      <c r="C132" s="105"/>
      <c r="D132" s="105"/>
      <c r="E132" s="105"/>
      <c r="F132" s="105"/>
      <c r="G132" s="18"/>
      <c r="H132" s="209"/>
      <c r="I132" s="18"/>
      <c r="J132" s="18"/>
      <c r="K132" s="18"/>
    </row>
    <row r="133" spans="1:11">
      <c r="A133" s="105"/>
      <c r="B133" s="105"/>
      <c r="C133" s="105"/>
      <c r="D133" s="105"/>
      <c r="E133" s="105"/>
      <c r="F133" s="105"/>
      <c r="G133" s="18"/>
      <c r="H133" s="209"/>
      <c r="I133" s="18"/>
      <c r="J133" s="18"/>
      <c r="K133" s="18"/>
    </row>
    <row r="134" spans="1:11">
      <c r="A134" s="105"/>
      <c r="B134" s="105"/>
      <c r="C134" s="105"/>
      <c r="D134" s="105"/>
      <c r="E134" s="105"/>
      <c r="F134" s="105"/>
      <c r="G134" s="18"/>
      <c r="H134" s="201"/>
      <c r="I134" s="18"/>
      <c r="J134" s="18"/>
      <c r="K134" s="18"/>
    </row>
    <row r="135" spans="1:11">
      <c r="A135" s="105"/>
      <c r="B135" s="105"/>
      <c r="C135" s="105"/>
      <c r="D135" s="105"/>
      <c r="E135" s="105"/>
      <c r="F135" s="105"/>
      <c r="G135" s="18"/>
      <c r="H135" s="205"/>
      <c r="I135" s="18"/>
      <c r="J135" s="18"/>
      <c r="K135" s="18"/>
    </row>
    <row r="136" spans="1:11">
      <c r="A136" s="105"/>
      <c r="B136" s="105"/>
      <c r="C136" s="105"/>
      <c r="D136" s="105"/>
      <c r="E136" s="105"/>
      <c r="F136" s="105"/>
      <c r="G136" s="18"/>
      <c r="H136" s="209"/>
      <c r="I136" s="18"/>
      <c r="J136" s="18"/>
      <c r="K136" s="18"/>
    </row>
    <row r="137" spans="1:11">
      <c r="A137" s="105"/>
      <c r="B137" s="105"/>
      <c r="C137" s="105"/>
      <c r="D137" s="105"/>
      <c r="E137" s="105"/>
      <c r="F137" s="105"/>
      <c r="G137" s="18"/>
      <c r="H137" s="209"/>
      <c r="I137" s="18"/>
      <c r="J137" s="18"/>
      <c r="K137" s="18"/>
    </row>
    <row r="138" spans="1:11">
      <c r="A138" s="105"/>
      <c r="B138" s="105"/>
      <c r="C138" s="105"/>
      <c r="D138" s="105"/>
      <c r="E138" s="105"/>
      <c r="F138" s="105"/>
      <c r="G138" s="18"/>
      <c r="H138" s="209"/>
      <c r="I138" s="18"/>
      <c r="J138" s="18"/>
      <c r="K138" s="18"/>
    </row>
    <row r="139" spans="1:11">
      <c r="A139" s="105"/>
      <c r="B139" s="105"/>
      <c r="C139" s="105"/>
      <c r="D139" s="105"/>
      <c r="E139" s="105"/>
      <c r="F139" s="105"/>
      <c r="G139" s="18"/>
      <c r="H139" s="201"/>
      <c r="I139" s="18"/>
      <c r="J139" s="18"/>
      <c r="K139" s="18"/>
    </row>
    <row r="140" spans="1:11">
      <c r="A140" s="105"/>
      <c r="B140" s="105"/>
      <c r="C140" s="105"/>
      <c r="D140" s="105"/>
      <c r="E140" s="105"/>
      <c r="F140" s="105"/>
      <c r="G140" s="18"/>
      <c r="H140" s="205"/>
      <c r="I140" s="18"/>
      <c r="J140" s="18"/>
      <c r="K140" s="18"/>
    </row>
    <row r="141" spans="1:11">
      <c r="A141" s="105"/>
      <c r="B141" s="105"/>
      <c r="C141" s="105"/>
      <c r="D141" s="105"/>
      <c r="E141" s="105"/>
      <c r="F141" s="105"/>
      <c r="G141" s="18"/>
      <c r="H141" s="209"/>
      <c r="I141" s="18"/>
      <c r="J141" s="18"/>
      <c r="K141" s="18"/>
    </row>
    <row r="142" spans="1:11">
      <c r="A142" s="105"/>
      <c r="B142" s="105"/>
      <c r="C142" s="105"/>
      <c r="D142" s="105"/>
      <c r="E142" s="105"/>
      <c r="F142" s="105"/>
      <c r="G142" s="18"/>
      <c r="H142" s="209"/>
      <c r="I142" s="18"/>
      <c r="J142" s="18"/>
      <c r="K142" s="18"/>
    </row>
    <row r="143" spans="1:11">
      <c r="A143" s="105"/>
      <c r="B143" s="105"/>
      <c r="C143" s="105"/>
      <c r="D143" s="105"/>
      <c r="E143" s="105"/>
      <c r="F143" s="105"/>
      <c r="G143" s="18"/>
      <c r="H143" s="205"/>
      <c r="I143" s="18"/>
      <c r="J143" s="18"/>
      <c r="K143" s="18"/>
    </row>
    <row r="144" spans="1:11">
      <c r="A144" s="105"/>
      <c r="B144" s="105"/>
      <c r="C144" s="105"/>
      <c r="D144" s="105"/>
      <c r="E144" s="105"/>
      <c r="F144" s="105"/>
      <c r="G144" s="18"/>
      <c r="H144" s="209"/>
      <c r="I144" s="18"/>
      <c r="J144" s="18"/>
      <c r="K144" s="18"/>
    </row>
    <row r="145" spans="1:11">
      <c r="A145" s="105"/>
      <c r="B145" s="105"/>
      <c r="C145" s="105"/>
      <c r="D145" s="105"/>
      <c r="E145" s="105"/>
      <c r="F145" s="105"/>
      <c r="G145" s="18"/>
      <c r="H145" s="209"/>
      <c r="I145" s="18"/>
      <c r="J145" s="18"/>
      <c r="K145" s="18"/>
    </row>
    <row r="146" spans="1:11">
      <c r="A146" s="105"/>
      <c r="B146" s="105"/>
      <c r="C146" s="105"/>
      <c r="D146" s="105"/>
      <c r="E146" s="105"/>
      <c r="F146" s="105"/>
      <c r="G146" s="18"/>
      <c r="H146" s="205"/>
      <c r="I146" s="18"/>
      <c r="J146" s="18"/>
      <c r="K146" s="18"/>
    </row>
    <row r="147" spans="1:11">
      <c r="A147" s="105"/>
      <c r="B147" s="105"/>
      <c r="C147" s="105"/>
      <c r="D147" s="105"/>
      <c r="E147" s="105"/>
      <c r="F147" s="105"/>
      <c r="G147" s="18"/>
      <c r="H147" s="209"/>
      <c r="I147" s="18"/>
      <c r="J147" s="18"/>
      <c r="K147" s="18"/>
    </row>
    <row r="148" spans="1:11">
      <c r="A148" s="105"/>
      <c r="B148" s="105"/>
      <c r="C148" s="105"/>
      <c r="D148" s="105"/>
      <c r="E148" s="105"/>
      <c r="F148" s="105"/>
      <c r="G148" s="18"/>
      <c r="H148" s="209"/>
      <c r="I148" s="18"/>
      <c r="J148" s="18"/>
      <c r="K148" s="18"/>
    </row>
    <row r="149" spans="1:11">
      <c r="A149" s="105"/>
      <c r="B149" s="105"/>
      <c r="C149" s="105"/>
      <c r="D149" s="105"/>
      <c r="E149" s="105"/>
      <c r="F149" s="105"/>
      <c r="G149" s="18"/>
      <c r="H149" s="214"/>
      <c r="I149" s="18"/>
      <c r="J149" s="18"/>
      <c r="K149" s="18"/>
    </row>
    <row r="150" spans="1:11">
      <c r="A150" s="105"/>
      <c r="B150" s="105"/>
      <c r="C150" s="105"/>
      <c r="D150" s="105"/>
      <c r="E150" s="105"/>
      <c r="F150" s="105"/>
      <c r="G150" s="18"/>
      <c r="H150" s="214"/>
      <c r="I150" s="18"/>
      <c r="J150" s="18"/>
      <c r="K150" s="18"/>
    </row>
    <row r="151" spans="1:11">
      <c r="A151" s="105"/>
      <c r="B151" s="105"/>
      <c r="C151" s="105"/>
      <c r="D151" s="105"/>
      <c r="E151" s="105"/>
      <c r="F151" s="105"/>
      <c r="G151" s="18"/>
      <c r="H151" s="201"/>
      <c r="I151" s="18"/>
      <c r="J151" s="18"/>
      <c r="K151" s="18"/>
    </row>
    <row r="152" spans="1:11">
      <c r="A152" s="105"/>
      <c r="B152" s="105"/>
      <c r="C152" s="105"/>
      <c r="D152" s="105"/>
      <c r="E152" s="105"/>
      <c r="F152" s="105"/>
      <c r="G152" s="18"/>
      <c r="H152" s="205"/>
      <c r="I152" s="18"/>
      <c r="J152" s="18"/>
      <c r="K152" s="18"/>
    </row>
    <row r="153" spans="1:11">
      <c r="A153" s="105"/>
      <c r="B153" s="105"/>
      <c r="C153" s="105"/>
      <c r="D153" s="105"/>
      <c r="E153" s="105"/>
      <c r="F153" s="105"/>
      <c r="G153" s="18"/>
      <c r="H153" s="209"/>
      <c r="I153" s="18"/>
      <c r="J153" s="18"/>
      <c r="K153" s="18"/>
    </row>
    <row r="154" spans="1:11">
      <c r="A154" s="105"/>
      <c r="B154" s="105"/>
      <c r="C154" s="105"/>
      <c r="D154" s="105"/>
      <c r="E154" s="105"/>
      <c r="F154" s="105"/>
      <c r="G154" s="18"/>
      <c r="H154" s="209"/>
      <c r="I154" s="18"/>
      <c r="J154" s="18"/>
      <c r="K154" s="18"/>
    </row>
    <row r="155" spans="1:11">
      <c r="A155" s="105"/>
      <c r="B155" s="105"/>
      <c r="C155" s="105"/>
      <c r="D155" s="105"/>
      <c r="E155" s="105"/>
      <c r="F155" s="105"/>
      <c r="G155" s="18"/>
      <c r="H155" s="205"/>
      <c r="I155" s="18"/>
      <c r="J155" s="18"/>
      <c r="K155" s="18"/>
    </row>
    <row r="156" spans="1:11">
      <c r="A156" s="105"/>
      <c r="B156" s="105"/>
      <c r="C156" s="105"/>
      <c r="D156" s="105"/>
      <c r="E156" s="105"/>
      <c r="F156" s="105"/>
      <c r="G156" s="18"/>
      <c r="H156" s="209"/>
      <c r="I156" s="18"/>
      <c r="J156" s="18"/>
      <c r="K156" s="18"/>
    </row>
    <row r="157" spans="1:11">
      <c r="A157" s="105"/>
      <c r="B157" s="105"/>
      <c r="C157" s="105"/>
      <c r="D157" s="105"/>
      <c r="E157" s="105"/>
      <c r="F157" s="105"/>
      <c r="G157" s="18"/>
      <c r="H157" s="205"/>
      <c r="I157" s="18"/>
      <c r="J157" s="18"/>
      <c r="K157" s="18"/>
    </row>
    <row r="158" spans="1:11">
      <c r="A158" s="105"/>
      <c r="B158" s="105"/>
      <c r="C158" s="105"/>
      <c r="D158" s="105"/>
      <c r="E158" s="105"/>
      <c r="F158" s="105"/>
      <c r="G158" s="18"/>
      <c r="H158" s="209"/>
      <c r="I158" s="18"/>
      <c r="J158" s="18"/>
      <c r="K158" s="18"/>
    </row>
    <row r="159" spans="1:11">
      <c r="A159" s="105"/>
      <c r="B159" s="105"/>
      <c r="C159" s="105"/>
      <c r="D159" s="105"/>
      <c r="E159" s="105"/>
      <c r="F159" s="105"/>
      <c r="G159" s="18"/>
      <c r="H159" s="205"/>
      <c r="I159" s="18"/>
      <c r="J159" s="18"/>
      <c r="K159" s="18"/>
    </row>
    <row r="160" spans="1:11">
      <c r="A160" s="105"/>
      <c r="B160" s="105"/>
      <c r="C160" s="105"/>
      <c r="D160" s="105"/>
      <c r="E160" s="105"/>
      <c r="F160" s="105"/>
      <c r="G160" s="18"/>
      <c r="H160" s="209"/>
      <c r="I160" s="18"/>
      <c r="J160" s="18"/>
      <c r="K160" s="18"/>
    </row>
    <row r="161" spans="1:11">
      <c r="A161" s="105"/>
      <c r="B161" s="105"/>
      <c r="C161" s="105"/>
      <c r="D161" s="105"/>
      <c r="E161" s="105"/>
      <c r="F161" s="105"/>
      <c r="G161" s="18"/>
      <c r="H161" s="205"/>
      <c r="I161" s="18"/>
      <c r="J161" s="18"/>
      <c r="K161" s="18"/>
    </row>
    <row r="162" spans="1:11">
      <c r="A162" s="105"/>
      <c r="B162" s="105"/>
      <c r="C162" s="105"/>
      <c r="D162" s="105"/>
      <c r="E162" s="105"/>
      <c r="F162" s="105"/>
      <c r="G162" s="18"/>
      <c r="H162" s="209"/>
      <c r="I162" s="18"/>
      <c r="J162" s="18"/>
      <c r="K162" s="18"/>
    </row>
    <row r="163" spans="1:11">
      <c r="A163" s="105"/>
      <c r="B163" s="105"/>
      <c r="C163" s="105"/>
      <c r="D163" s="105"/>
      <c r="E163" s="105"/>
      <c r="F163" s="105"/>
      <c r="G163" s="18"/>
      <c r="H163" s="201"/>
      <c r="I163" s="18"/>
      <c r="J163" s="18"/>
      <c r="K163" s="18"/>
    </row>
    <row r="164" spans="1:11">
      <c r="A164" s="105"/>
      <c r="B164" s="105"/>
      <c r="C164" s="105"/>
      <c r="D164" s="105"/>
      <c r="E164" s="105"/>
      <c r="F164" s="105"/>
      <c r="G164" s="18"/>
      <c r="H164" s="216"/>
      <c r="I164" s="18"/>
      <c r="J164" s="18"/>
      <c r="K164" s="18"/>
    </row>
    <row r="165" spans="1:11">
      <c r="A165" s="105"/>
      <c r="B165" s="105"/>
      <c r="C165" s="105"/>
      <c r="D165" s="105"/>
      <c r="E165" s="105"/>
      <c r="F165" s="105"/>
      <c r="G165" s="18"/>
      <c r="H165" s="217"/>
      <c r="I165" s="18"/>
      <c r="J165" s="18"/>
      <c r="K165" s="18"/>
    </row>
    <row r="166" spans="1:11">
      <c r="A166" s="105"/>
      <c r="B166" s="105"/>
      <c r="C166" s="105"/>
      <c r="D166" s="105"/>
      <c r="E166" s="105"/>
      <c r="F166" s="105"/>
      <c r="G166" s="18"/>
      <c r="H166" s="217"/>
      <c r="I166" s="18"/>
      <c r="J166" s="18"/>
      <c r="K166" s="18"/>
    </row>
  </sheetData>
  <customSheetViews>
    <customSheetView guid="{49B339C2-6BE5-46DD-A1BB-F4012967E1E0}" fitToPage="1">
      <selection activeCell="J91" sqref="J91"/>
      <pageMargins left="0.75" right="0.75" top="1" bottom="1" header="0.51180555555555496" footer="0.51180555555555496"/>
      <pageSetup paperSize="9" firstPageNumber="0" fitToHeight="0" orientation="portrait" horizontalDpi="300" verticalDpi="30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G12:K12"/>
    <mergeCell ref="G13:K13"/>
    <mergeCell ref="A15:K15"/>
    <mergeCell ref="G16:K16"/>
    <mergeCell ref="A18:K18"/>
    <mergeCell ref="G5:K5"/>
    <mergeCell ref="G7:K7"/>
    <mergeCell ref="G8:K8"/>
    <mergeCell ref="A9:K9"/>
    <mergeCell ref="A11:K11"/>
  </mergeCells>
  <pageMargins left="0.75" right="0.75" top="1" bottom="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f4</vt:lpstr>
      <vt:lpstr>F4-lyg</vt:lpstr>
      <vt:lpstr>9 priedas (forma Nr. 4)</vt:lpstr>
      <vt:lpstr>'f4'!Print_Titles</vt:lpstr>
      <vt:lpstr>'F4-lyg'!Print_Titles</vt:lpstr>
      <vt:lpstr>'f4'!Print_Titles_0</vt:lpstr>
      <vt:lpstr>'F4-lyg'!Print_Titles_0</vt:lpstr>
      <vt:lpstr>'f4'!Z_348CF7CA_0259_4976_B11B_E52BEE75753B_.wvu.PrintTitles</vt:lpstr>
      <vt:lpstr>'F4-lyg'!Z_348CF7CA_0259_4976_B11B_E52BEE75753B_.wvu.PrintTitles</vt:lpstr>
      <vt:lpstr>'f4'!Z_3F1DB886_CABB_4045_89A4_5671E4823BCD_.wvu.PrintTitles</vt:lpstr>
      <vt:lpstr>'F4-lyg'!Z_3F1DB886_CABB_4045_89A4_5671E4823BCD_.wvu.PrintTitles</vt:lpstr>
      <vt:lpstr>'f4'!Z_4D4E0D86_2D98_44DD_8CEB_58D46419DB61_.wvu.PrintTitles</vt:lpstr>
      <vt:lpstr>'F4-lyg'!Z_4D4E0D86_2D98_44DD_8CEB_58D46419DB61_.wvu.PrintTitles</vt:lpstr>
      <vt:lpstr>'f4'!Z_7D7C020B_AFF3_4C69_908C_687952C96236_.wvu.PrintTitles</vt:lpstr>
      <vt:lpstr>'F4-lyg'!Z_7D7C020B_AFF3_4C69_908C_687952C96236_.wvu.PrintTitles</vt:lpstr>
      <vt:lpstr>'f4'!Z_C7A36855_4541_4ABB_B620_A22FA6E77FDD_.wvu.PrintTitles</vt:lpstr>
      <vt:lpstr>'F4-lyg'!Z_C7A36855_4541_4ABB_B620_A22FA6E77FDD_.wvu.PrintTitles</vt:lpstr>
      <vt:lpstr>'f4'!Z_DAC915F1_E7D8_4155_8874_244C3A10284E_.wvu.PrintTitles</vt:lpstr>
      <vt:lpstr>'F4-lyg'!Z_DAC915F1_E7D8_4155_8874_244C3A10284E_.wvu.PrintTitles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</dc:creator>
  <dc:description/>
  <cp:lastModifiedBy>Dell</cp:lastModifiedBy>
  <cp:revision>2</cp:revision>
  <cp:lastPrinted>2020-04-09T09:26:30Z</cp:lastPrinted>
  <dcterms:created xsi:type="dcterms:W3CDTF">2006-03-20T12:45:20Z</dcterms:created>
  <dcterms:modified xsi:type="dcterms:W3CDTF">2020-04-10T05:26:56Z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LR Finansų ministerija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